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010" windowHeight="6120" tabRatio="932" firstSheet="13" activeTab="29"/>
  </bookViews>
  <sheets>
    <sheet name="Index" sheetId="1" r:id="rId1"/>
    <sheet name="GEN INFO" sheetId="2" r:id="rId2"/>
    <sheet name="I&amp;E - INST" sheetId="3" r:id="rId3"/>
    <sheet name=" I&amp;E - SOCIETY " sheetId="4" r:id="rId4"/>
    <sheet name="SCH-1" sheetId="5" r:id="rId5"/>
    <sheet name="SCH-2" sheetId="6" r:id="rId6"/>
    <sheet name="SCH-3" sheetId="7" r:id="rId7"/>
    <sheet name="SCH-4" sheetId="8" r:id="rId8"/>
    <sheet name="SCH-5" sheetId="9" r:id="rId9"/>
    <sheet name="SCH-6" sheetId="10" r:id="rId10"/>
    <sheet name="SCH-7" sheetId="11" r:id="rId11"/>
    <sheet name="SCH-8" sheetId="12" r:id="rId12"/>
    <sheet name="SCH-9 &amp;SCH-9S" sheetId="13" r:id="rId13"/>
    <sheet name="SCH-10" sheetId="14" r:id="rId14"/>
    <sheet name="SCH-11" sheetId="15" r:id="rId15"/>
    <sheet name="SCH-12" sheetId="16" r:id="rId16"/>
    <sheet name="SCH-13" sheetId="17" r:id="rId17"/>
    <sheet name="SCH-14" sheetId="18" r:id="rId18"/>
    <sheet name="SCH -15" sheetId="19" r:id="rId19"/>
    <sheet name="SCH-16" sheetId="20" r:id="rId20"/>
    <sheet name="SCH-17" sheetId="21" r:id="rId21"/>
    <sheet name="SCH-18" sheetId="22" r:id="rId22"/>
    <sheet name="SCH-19" sheetId="23" r:id="rId23"/>
    <sheet name="SCH-20" sheetId="24" r:id="rId24"/>
    <sheet name="SCH-21 Inst." sheetId="25" r:id="rId25"/>
    <sheet name="SCH-22 BS Society" sheetId="26" r:id="rId26"/>
    <sheet name="SCH-23" sheetId="27" r:id="rId27"/>
    <sheet name="SCH-24" sheetId="28" r:id="rId28"/>
    <sheet name="SCH-25" sheetId="29" r:id="rId29"/>
    <sheet name="SCH-26" sheetId="30" r:id="rId30"/>
  </sheets>
  <externalReferences>
    <externalReference r:id="rId33"/>
    <externalReference r:id="rId34"/>
  </externalReferences>
  <definedNames>
    <definedName name="_xlnm.Print_Area" localSheetId="2">'I&amp;E - INST'!$A$1:$M$80</definedName>
    <definedName name="_xlnm.Print_Area" localSheetId="21">'SCH-18'!$A$1:$I$16</definedName>
    <definedName name="_xlnm.Print_Area" localSheetId="22">'SCH-19'!$A$1:$I$16</definedName>
    <definedName name="_xlnm.Print_Area" localSheetId="23">'SCH-20'!$B$1:$I$16</definedName>
    <definedName name="_xlnm.Print_Area" localSheetId="8">'SCH-5'!$A$1:$AF$49</definedName>
  </definedNames>
  <calcPr fullCalcOnLoad="1"/>
</workbook>
</file>

<file path=xl/comments10.xml><?xml version="1.0" encoding="utf-8"?>
<comments xmlns="http://schemas.openxmlformats.org/spreadsheetml/2006/main">
  <authors>
    <author>Author</author>
  </authors>
  <commentList>
    <comment ref="B13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J13" authorId="0">
      <text>
        <r>
          <rPr>
            <sz val="8"/>
            <rFont val="Tahoma"/>
            <family val="2"/>
          </rPr>
          <t xml:space="preserve">DROP DOWN MENU FOR CATEGORY
</t>
        </r>
      </text>
    </comment>
    <comment ref="L13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N13" authorId="0">
      <text>
        <r>
          <rPr>
            <b/>
            <sz val="9"/>
            <rFont val="Tahoma"/>
            <family val="2"/>
          </rPr>
          <t xml:space="preserve">Author:
</t>
        </r>
      </text>
    </comment>
    <comment ref="B26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J26" authorId="0">
      <text>
        <r>
          <rPr>
            <sz val="8"/>
            <rFont val="Tahoma"/>
            <family val="2"/>
          </rPr>
          <t xml:space="preserve">DROP DOWN MENU FOR CATEGORY
</t>
        </r>
      </text>
    </comment>
    <comment ref="L26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N26" authorId="0">
      <text>
        <r>
          <rPr>
            <b/>
            <sz val="9"/>
            <rFont val="Tahoma"/>
            <family val="2"/>
          </rPr>
          <t xml:space="preserve">Author:
</t>
        </r>
      </text>
    </comment>
    <comment ref="B39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J39" authorId="0">
      <text>
        <r>
          <rPr>
            <sz val="8"/>
            <rFont val="Tahoma"/>
            <family val="2"/>
          </rPr>
          <t xml:space="preserve">DROP DOWN MENU FOR CATEGORY
</t>
        </r>
      </text>
    </comment>
    <comment ref="L39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N39" authorId="0">
      <text>
        <r>
          <rPr>
            <b/>
            <sz val="9"/>
            <rFont val="Tahoma"/>
            <family val="2"/>
          </rPr>
          <t xml:space="preserve">Author: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E33" authorId="0">
      <text>
        <r>
          <rPr>
            <b/>
            <sz val="8"/>
            <rFont val="Tahoma"/>
            <family val="2"/>
          </rPr>
          <t xml:space="preserve">DROP DOWN MENU INDICATING VARIOUS COURSES BEING SANCTIONED
</t>
        </r>
      </text>
    </comment>
    <comment ref="G33" authorId="0">
      <text>
        <r>
          <rPr>
            <b/>
            <sz val="8"/>
            <rFont val="Tahoma"/>
            <family val="2"/>
          </rPr>
          <t xml:space="preserve">DROP DOWN MENU INDICATING VARIOUS BRANCHES BEING SANCTIONED
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F15" authorId="0">
      <text>
        <r>
          <rPr>
            <b/>
            <sz val="8"/>
            <rFont val="Tahoma"/>
            <family val="2"/>
          </rPr>
          <t>INPUT SHOULD BE FROM SCHEDULE -1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Author</author>
  </authors>
  <commentList>
    <comment ref="B13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J13" authorId="0">
      <text>
        <r>
          <rPr>
            <sz val="8"/>
            <rFont val="Tahoma"/>
            <family val="2"/>
          </rPr>
          <t xml:space="preserve">DROP DOWN MENU FOR CATEGORY
</t>
        </r>
      </text>
    </comment>
    <comment ref="L13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B26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J26" authorId="0">
      <text>
        <r>
          <rPr>
            <sz val="8"/>
            <rFont val="Tahoma"/>
            <family val="2"/>
          </rPr>
          <t xml:space="preserve">DROP DOWN MENU FOR CATEGORY
</t>
        </r>
      </text>
    </comment>
    <comment ref="L26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B38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J38" authorId="0">
      <text>
        <r>
          <rPr>
            <sz val="8"/>
            <rFont val="Tahoma"/>
            <family val="2"/>
          </rPr>
          <t xml:space="preserve">DROP DOWN MENU FOR CATEGORY
</t>
        </r>
      </text>
    </comment>
    <comment ref="L38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N38" authorId="0">
      <text>
        <r>
          <rPr>
            <b/>
            <sz val="9"/>
            <rFont val="Tahoma"/>
            <family val="2"/>
          </rPr>
          <t xml:space="preserve">Author:
</t>
        </r>
      </text>
    </comment>
  </commentList>
</comments>
</file>

<file path=xl/comments9.xml><?xml version="1.0" encoding="utf-8"?>
<comments xmlns="http://schemas.openxmlformats.org/spreadsheetml/2006/main">
  <authors>
    <author>Author</author>
  </authors>
  <commentList>
    <comment ref="B13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J13" authorId="0">
      <text>
        <r>
          <rPr>
            <sz val="8"/>
            <rFont val="Tahoma"/>
            <family val="2"/>
          </rPr>
          <t xml:space="preserve">DROP DOWN MENU FOR CATEGORY
</t>
        </r>
      </text>
    </comment>
    <comment ref="L13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N13" authorId="0">
      <text>
        <r>
          <rPr>
            <b/>
            <sz val="9"/>
            <rFont val="Tahoma"/>
            <family val="2"/>
          </rPr>
          <t xml:space="preserve">Author:
</t>
        </r>
      </text>
    </comment>
    <comment ref="B25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J25" authorId="0">
      <text>
        <r>
          <rPr>
            <sz val="8"/>
            <rFont val="Tahoma"/>
            <family val="2"/>
          </rPr>
          <t xml:space="preserve">DROP DOWN MENU FOR CATEGORY
</t>
        </r>
      </text>
    </comment>
    <comment ref="L25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  <comment ref="N25" authorId="0">
      <text>
        <r>
          <rPr>
            <b/>
            <sz val="9"/>
            <rFont val="Tahoma"/>
            <family val="2"/>
          </rPr>
          <t xml:space="preserve">Author:
</t>
        </r>
      </text>
    </comment>
    <comment ref="B37" authorId="0">
      <text>
        <r>
          <rPr>
            <sz val="8"/>
            <rFont val="Tahoma"/>
            <family val="2"/>
          </rPr>
          <t xml:space="preserve">DROP DOWN MENU FOR SERIAL NO.
</t>
        </r>
      </text>
    </comment>
    <comment ref="J37" authorId="0">
      <text>
        <r>
          <rPr>
            <sz val="8"/>
            <rFont val="Tahoma"/>
            <family val="2"/>
          </rPr>
          <t xml:space="preserve">DROP DOWN MENU FOR CATEGORY
</t>
        </r>
      </text>
    </comment>
    <comment ref="L37" authorId="0">
      <text>
        <r>
          <rPr>
            <sz val="8"/>
            <rFont val="Tahoma"/>
            <family val="2"/>
          </rPr>
          <t xml:space="preserve">DROP DOWN MENU FOR VTH/VITH PAY SCALE
</t>
        </r>
      </text>
    </comment>
  </commentList>
</comments>
</file>

<file path=xl/sharedStrings.xml><?xml version="1.0" encoding="utf-8"?>
<sst xmlns="http://schemas.openxmlformats.org/spreadsheetml/2006/main" count="1754" uniqueCount="636">
  <si>
    <t xml:space="preserve">PARTICULARS                 </t>
  </si>
  <si>
    <t>EXPENDITURE</t>
  </si>
  <si>
    <t>Printing &amp; Stationery</t>
  </si>
  <si>
    <t>Travelling &amp; Converyance</t>
  </si>
  <si>
    <t>Internet Charges</t>
  </si>
  <si>
    <t>Gardening</t>
  </si>
  <si>
    <t>Other Maintenance Expenses</t>
  </si>
  <si>
    <t>INCOME:</t>
  </si>
  <si>
    <t>Interest on Term Loans</t>
  </si>
  <si>
    <t>Interest on Working Capital Loans</t>
  </si>
  <si>
    <t>Security Charges</t>
  </si>
  <si>
    <t>Repairs &amp; Manitenance</t>
  </si>
  <si>
    <t>Advertisement</t>
  </si>
  <si>
    <t>Rent,Rates &amp; Taxes</t>
  </si>
  <si>
    <t>Telephone Charges</t>
  </si>
  <si>
    <t>Seminars</t>
  </si>
  <si>
    <t>Electricity Charges</t>
  </si>
  <si>
    <t xml:space="preserve">Postage </t>
  </si>
  <si>
    <t>Library Recurring expenses</t>
  </si>
  <si>
    <t>Examination expenses</t>
  </si>
  <si>
    <t>Buildings</t>
  </si>
  <si>
    <t>Vehicles</t>
  </si>
  <si>
    <t>Computers</t>
  </si>
  <si>
    <t>Furniture</t>
  </si>
  <si>
    <t>Electrical Equipments</t>
  </si>
  <si>
    <t>Others, if any</t>
  </si>
  <si>
    <t>Insurance</t>
  </si>
  <si>
    <t>Lab Maintenance (including Cosumable stores)</t>
  </si>
  <si>
    <t>Legal expenses</t>
  </si>
  <si>
    <t>Staff welfare/Medical Aid</t>
  </si>
  <si>
    <t>Inspection fee</t>
  </si>
  <si>
    <t>Audit fee</t>
  </si>
  <si>
    <t>Games expenses</t>
  </si>
  <si>
    <t>Donations</t>
  </si>
  <si>
    <t>Subscriptions</t>
  </si>
  <si>
    <t>Bank Charges</t>
  </si>
  <si>
    <t>Interest Received</t>
  </si>
  <si>
    <t>Miscellaneous Income</t>
  </si>
  <si>
    <t>College Bus Fee Collections</t>
  </si>
  <si>
    <t>S.No.</t>
  </si>
  <si>
    <t>GROSS SALARY</t>
  </si>
  <si>
    <t>Any other income (Specify Head wise)</t>
  </si>
  <si>
    <t xml:space="preserve">TOTAL EXPENDITURE </t>
  </si>
  <si>
    <t>AVERAGE EXPENDITURE PER STUDENT</t>
  </si>
  <si>
    <t>TOTAL INCOME</t>
  </si>
  <si>
    <t>Professional Charges</t>
  </si>
  <si>
    <t>QUALIFICATION</t>
  </si>
  <si>
    <t>TOTAL</t>
  </si>
  <si>
    <t>TDS</t>
  </si>
  <si>
    <t>NET SALARY</t>
  </si>
  <si>
    <t>GRAND TOTAL</t>
  </si>
  <si>
    <t>BRANCH</t>
  </si>
  <si>
    <t>NAME OF THE INSTITUTION</t>
  </si>
  <si>
    <t>A</t>
  </si>
  <si>
    <t>B</t>
  </si>
  <si>
    <t>C</t>
  </si>
  <si>
    <t>D</t>
  </si>
  <si>
    <t>NAME OF THE BANK</t>
  </si>
  <si>
    <t>CATEGORY</t>
  </si>
  <si>
    <t>Loans from Society</t>
  </si>
  <si>
    <t>NAME OF THE SOCIETY</t>
  </si>
  <si>
    <t>D= (A+B-C)</t>
  </si>
  <si>
    <t>NAME OF THE FINANCIAL INSTITUTION/ BANK</t>
  </si>
  <si>
    <t xml:space="preserve">NAME </t>
  </si>
  <si>
    <t>PAN</t>
  </si>
  <si>
    <t>FDR NO.</t>
  </si>
  <si>
    <t>INVESTED DURING THE YEAR</t>
  </si>
  <si>
    <t>MATURED DURING THE YEAR</t>
  </si>
  <si>
    <t>Surplus/ (Deficit)</t>
  </si>
  <si>
    <t>ADDRESS</t>
  </si>
  <si>
    <t>WHETHER LOAN RECEIVED IN CASH/ THROUGH BANK</t>
  </si>
  <si>
    <t>WHETHER LOAN REPAID IN CASH/ THROUGH BANK</t>
  </si>
  <si>
    <t>NOTE: UPLOAD SCANNED COPIES OF FDR RECEIPTS IN SUPPORT OF THE ABOVE INFORMATION.</t>
  </si>
  <si>
    <t>DATE OF INVESTMENT</t>
  </si>
  <si>
    <t>ECE</t>
  </si>
  <si>
    <t>EEE</t>
  </si>
  <si>
    <t>MECH</t>
  </si>
  <si>
    <t>CIVIL</t>
  </si>
  <si>
    <t>NAMES OF THE INSTITUTIONS UNDER THE SOCIETY</t>
  </si>
  <si>
    <t>S.NO.</t>
  </si>
  <si>
    <t>SANCTIONED</t>
  </si>
  <si>
    <t>INTAKE</t>
  </si>
  <si>
    <t>GENERAL INFORMATION OF THE SOCIETY / INSTITUTION</t>
  </si>
  <si>
    <t>NAME</t>
  </si>
  <si>
    <t xml:space="preserve"> BANK DETAILS IN WHICH SALARY IS BEING CREDITED</t>
  </si>
  <si>
    <t>IFSC</t>
  </si>
  <si>
    <t>Account No.</t>
  </si>
  <si>
    <t>DATE OF BIRTH</t>
  </si>
  <si>
    <t>EMPLOYEE</t>
  </si>
  <si>
    <t>EMPLOYER</t>
  </si>
  <si>
    <t>TOTAL FEE</t>
  </si>
  <si>
    <t>Interest on Loans from Society</t>
  </si>
  <si>
    <t>LIABILITIES</t>
  </si>
  <si>
    <t>ASSETS</t>
  </si>
  <si>
    <t>Capital Fund</t>
  </si>
  <si>
    <t>Unutilised Grants &amp; Donations</t>
  </si>
  <si>
    <t>Term Loans from Banks</t>
  </si>
  <si>
    <t>Working Capital Loans from Banks</t>
  </si>
  <si>
    <t>Outstanding Expenses (if any)</t>
  </si>
  <si>
    <t>Fixed Assets</t>
  </si>
  <si>
    <t>Interest Accrued on Fixed Deposits</t>
  </si>
  <si>
    <t>Fixed Deposits</t>
  </si>
  <si>
    <t>Deposits</t>
  </si>
  <si>
    <t>Loans &amp; Advances</t>
  </si>
  <si>
    <t>Tuition Fee Receivable</t>
  </si>
  <si>
    <t>Closing Balances</t>
  </si>
  <si>
    <t>Cash on Hand</t>
  </si>
  <si>
    <t>Cash at Bank (Specify Bank wise)</t>
  </si>
  <si>
    <t>PARTICULARS</t>
  </si>
  <si>
    <t>Deletions</t>
  </si>
  <si>
    <t>ECE-2</t>
  </si>
  <si>
    <t>ECE-1</t>
  </si>
  <si>
    <t>YEAR</t>
  </si>
  <si>
    <t>1ST YEAR</t>
  </si>
  <si>
    <t>IST YEAR</t>
  </si>
  <si>
    <t>2ND YEAR</t>
  </si>
  <si>
    <t>3RD YEAR</t>
  </si>
  <si>
    <t>4TH YEAR</t>
  </si>
  <si>
    <t xml:space="preserve">NAME OF THE SOCIETY /TRUST : </t>
  </si>
  <si>
    <t>Any other Assets (Specify)</t>
  </si>
  <si>
    <t>Finance Costs</t>
  </si>
  <si>
    <t>HRA</t>
  </si>
  <si>
    <t>DA</t>
  </si>
  <si>
    <t>OTHERS</t>
  </si>
  <si>
    <t>EMPLOYEE NAME</t>
  </si>
  <si>
    <t>Any Other Expenses (specify head wise)</t>
  </si>
  <si>
    <t>AMOUNT IN `</t>
  </si>
  <si>
    <t>PROGRAMME</t>
  </si>
  <si>
    <t>CODE OF THE INSTITUTION</t>
  </si>
  <si>
    <t>PAY SCALE (BAND)</t>
  </si>
  <si>
    <t>GRATUITY CONTRIBUTION</t>
  </si>
  <si>
    <t>PF CONTRIBUTION</t>
  </si>
  <si>
    <t>ESI CONTRIBUTION</t>
  </si>
  <si>
    <t>Administrative  &amp; Other Expenses</t>
  </si>
  <si>
    <t>NO. OF INSTITUTIONS UNDER THE SOCIETY</t>
  </si>
  <si>
    <t>SCHEDULE - 1</t>
  </si>
  <si>
    <t>SCHEDULE - 2</t>
  </si>
  <si>
    <t>SCHEDULE - 3</t>
  </si>
  <si>
    <t xml:space="preserve">Other Income </t>
  </si>
  <si>
    <t>SALARIES</t>
  </si>
  <si>
    <t>SALARY ARREARS PAID:</t>
  </si>
  <si>
    <t>SCHEDULE -4</t>
  </si>
  <si>
    <t>SCHEDULE -5</t>
  </si>
  <si>
    <t>SCHEDULE -7</t>
  </si>
  <si>
    <t>SCHEDULE -8</t>
  </si>
  <si>
    <t>SCHEDULE -10</t>
  </si>
  <si>
    <t>SCHEDULE -11</t>
  </si>
  <si>
    <t>SCHEDULE -12</t>
  </si>
  <si>
    <t>EAMCET CODE</t>
  </si>
  <si>
    <t>STUDENTS ADMITTED</t>
  </si>
  <si>
    <t xml:space="preserve"> TOTAL</t>
  </si>
  <si>
    <t>FEE COLLECTIONS</t>
  </si>
  <si>
    <t>Sub Total</t>
  </si>
  <si>
    <t>WHETHER THE EMPLOYEE POSSESSES THE EQUIVALENT QUALIFICATION</t>
  </si>
  <si>
    <t>DESIGNATION</t>
  </si>
  <si>
    <t>DATE OF APPOINTMENT TO DESIGNATION</t>
  </si>
  <si>
    <t>CORPUS/CAPITAL FUND</t>
  </si>
  <si>
    <t>Add:</t>
  </si>
  <si>
    <t>Opening Balance</t>
  </si>
  <si>
    <t>Add</t>
  </si>
  <si>
    <t>Corpus Fund donations</t>
  </si>
  <si>
    <t>Closing Balance</t>
  </si>
  <si>
    <t>Loans from Others</t>
  </si>
  <si>
    <t>SCHEDULE</t>
  </si>
  <si>
    <t>SCHEDULE-1</t>
  </si>
  <si>
    <t>SCHEDULE-2</t>
  </si>
  <si>
    <t>SCHEDULE-3</t>
  </si>
  <si>
    <t>SCHEDULE-4</t>
  </si>
  <si>
    <t>SCHEDULE-5</t>
  </si>
  <si>
    <t>SCHEDULE-6</t>
  </si>
  <si>
    <t>SCHEDULE-7</t>
  </si>
  <si>
    <t>SCHEDULE-8</t>
  </si>
  <si>
    <t>SCHEDULE-9</t>
  </si>
  <si>
    <t>SCHEDULE-10</t>
  </si>
  <si>
    <t>SCHEDULE-11</t>
  </si>
  <si>
    <t>SCHEDULE-12</t>
  </si>
  <si>
    <t>SCHEDULE-13</t>
  </si>
  <si>
    <t>SCHEDULE-14</t>
  </si>
  <si>
    <t>SCHEDULE-15</t>
  </si>
  <si>
    <t>SCHEDULE-16</t>
  </si>
  <si>
    <t>Status of Utilisation of Amounts collected under NRI Quota</t>
  </si>
  <si>
    <t>Details of Fixed Deposits of the institution</t>
  </si>
  <si>
    <t>SCHEDULE-17</t>
  </si>
  <si>
    <t>SCHEDULE-18</t>
  </si>
  <si>
    <t>ADDRESS OF THE TRUST</t>
  </si>
  <si>
    <t>ADDRESS OF THE INSTITUTION</t>
  </si>
  <si>
    <t>Rate of Dep.</t>
  </si>
  <si>
    <t>SCHEDULE -18</t>
  </si>
  <si>
    <t>SCHEDULE -17</t>
  </si>
  <si>
    <t>SCHEDULE -16</t>
  </si>
  <si>
    <t>SCHEDULE -15</t>
  </si>
  <si>
    <t>SCHEDULE -13</t>
  </si>
  <si>
    <t>Schedule of Capital Fund of the institution</t>
  </si>
  <si>
    <t>a)</t>
  </si>
  <si>
    <t>b)</t>
  </si>
  <si>
    <t>Grant Utilised towards</t>
  </si>
  <si>
    <t>GRANTS RECEIVED DURING THE YEAR</t>
  </si>
  <si>
    <t>GRANTS UTILISED DURING THE YEAR</t>
  </si>
  <si>
    <t xml:space="preserve">Grant Received from </t>
  </si>
  <si>
    <t>c)</t>
  </si>
  <si>
    <t>PURPOSE FOR WHICH GRANT WAS RECEIVED</t>
  </si>
  <si>
    <t>DATE OF RECEIPT</t>
  </si>
  <si>
    <t>BREAK UP OF GRANTS UTILISED</t>
  </si>
  <si>
    <t xml:space="preserve">PARTICULARS </t>
  </si>
  <si>
    <t>AMOUNT</t>
  </si>
  <si>
    <t>PREVIOUS YEARS ARREARS PAID (IF ANY)</t>
  </si>
  <si>
    <t>SCHEDULE -20</t>
  </si>
  <si>
    <t>FEE COLLECTED UNDER NRI CATEGORY</t>
  </si>
  <si>
    <t>ADMITTED</t>
  </si>
  <si>
    <t>AMOUNT UTILISED</t>
  </si>
  <si>
    <t>SCHEDULE -14</t>
  </si>
  <si>
    <t>SCHEDULE -19</t>
  </si>
  <si>
    <t>7= (4+5-6)</t>
  </si>
  <si>
    <t>6=(3+4-5)</t>
  </si>
  <si>
    <t>8=(5+6-7)</t>
  </si>
  <si>
    <t>12=(10+11)</t>
  </si>
  <si>
    <t>OTHER DEDUCTIONS</t>
  </si>
  <si>
    <t>7=(4+5-6)</t>
  </si>
  <si>
    <t>SCHEDULE-20</t>
  </si>
  <si>
    <t>SCHEDULE-19</t>
  </si>
  <si>
    <t>Statement of Revenue Grants Received &amp; Utilised by the institution</t>
  </si>
  <si>
    <t>Statement of Capital Grants Received &amp; Utilised by the institution</t>
  </si>
  <si>
    <t>M.B.B.S</t>
  </si>
  <si>
    <t>5TH YEAR</t>
  </si>
  <si>
    <t>3ND YEAR</t>
  </si>
  <si>
    <t>Competent Authourity</t>
  </si>
  <si>
    <t>Fee From Patients:</t>
  </si>
  <si>
    <t>In Patents</t>
  </si>
  <si>
    <t>Out Patents</t>
  </si>
  <si>
    <t>Aarogyasri Receipts</t>
  </si>
  <si>
    <t>SCHEDULE-21</t>
  </si>
  <si>
    <t>SCHEDULE-22</t>
  </si>
  <si>
    <t>SCHEDULE-23</t>
  </si>
  <si>
    <t>1. Department of General Medicine (a) General Medicine; (b) Tuberculosis &amp; Respiratory Dieases; (c) Dermatology Venereology &amp; Leprosy; (d) Psychiatry; &amp; (e) Other ancillary Staff</t>
  </si>
  <si>
    <t>2. Department of Paediatrics; 3. Department of General Surgery; 4. Department of Orthopaedics; 5. Depatment of OTO-RHINO-LARYGOLOGY; 6. Department of Opththalmology; 7. Depatment of Obstetrics and Gynaecology; 8. Depatment of Radio-Diagnosis; 9.  Depatment of Anaesthesology; 10. Department of Detistry;</t>
  </si>
  <si>
    <t>(please furnish the details department wase course wise as per the following departments)</t>
  </si>
  <si>
    <t>Other Staff for Ancillary Services Salaries &amp; Arrears paid by the institution (including complete employee details)</t>
  </si>
  <si>
    <t>E</t>
  </si>
  <si>
    <t>LAND DETAILS</t>
  </si>
  <si>
    <t>DATE OF PURCHASE</t>
  </si>
  <si>
    <t>DATE OF COMPLETION OF CONSTRUCTION</t>
  </si>
  <si>
    <t>PLINTH AREA OF CONSTRUCTION</t>
  </si>
  <si>
    <t>COST OF CONSTUCTION</t>
  </si>
  <si>
    <t>CONSTRUCTION</t>
  </si>
  <si>
    <t xml:space="preserve"> </t>
  </si>
  <si>
    <t>PURPOSE OF CONSTRUCITON</t>
  </si>
  <si>
    <t>S NO.</t>
  </si>
  <si>
    <t>NAME OF THE EQUIPMENT</t>
  </si>
  <si>
    <t>DEPARTMENT</t>
  </si>
  <si>
    <t>PALCE OF INSTALLATION/ PUT IN TO USE</t>
  </si>
  <si>
    <t>ANY ADDITIONAL EQUIPMENTS PURCHASED FOR PG COURSES &amp; SUPER SPECIALTITY COURSES TO GIVEN SEPARATELY</t>
  </si>
  <si>
    <t>NAME OF THE ASSET</t>
  </si>
  <si>
    <t>Department wise Staff (Non-Clinical) Salaries</t>
  </si>
  <si>
    <t>Department wise Staff (Clinical) Salaries</t>
  </si>
  <si>
    <t>Ancillary Serivices Staff  Salaries</t>
  </si>
  <si>
    <t>Management seats</t>
  </si>
  <si>
    <t>(With each speciality Separtely)</t>
  </si>
  <si>
    <t>SUPER SPECIALITY</t>
  </si>
  <si>
    <t>CLINICAL DEGREE</t>
  </si>
  <si>
    <t>CLINICAL DIPLOMA</t>
  </si>
  <si>
    <t>NON-CLINICAL DEGREE</t>
  </si>
  <si>
    <t>PARA CLINICAL DEGREE</t>
  </si>
  <si>
    <t>PARA CLINICAL DIPLOMA</t>
  </si>
  <si>
    <t>NON-CLINICAL-DIPLOMA</t>
  </si>
  <si>
    <t>COURSE</t>
  </si>
  <si>
    <t>COURSES OFFERED</t>
  </si>
  <si>
    <t>2RD YEAR</t>
  </si>
  <si>
    <t>DETENTIONS</t>
  </si>
  <si>
    <t>AREA IN SQ YARDS</t>
  </si>
  <si>
    <t>LOCATION OF THE PROPERTY</t>
  </si>
  <si>
    <t>COST IN RS.</t>
  </si>
  <si>
    <t>d)</t>
  </si>
  <si>
    <t>(1)</t>
  </si>
  <si>
    <t>(2)</t>
  </si>
  <si>
    <t>(3)</t>
  </si>
  <si>
    <t>(4)</t>
  </si>
  <si>
    <t>Super Speciality Cource:</t>
  </si>
  <si>
    <t xml:space="preserve">1. Cenral Record Section; 2. Cenral Animal House; 3. Central Library; 4. Central Photographic cum audiovisual unit; 5. Medical Education Unit; 6. Central Sterization Services Department; 7. Laundry; 8. Blood Bank; 9. Central Casualty Services; 10. Central Workshop; 11. Other Hospital Staff - Nursing Staff; 12 Any other Staff </t>
  </si>
  <si>
    <t>Patient Drugs</t>
  </si>
  <si>
    <t>Patient Diet</t>
  </si>
  <si>
    <t>MCI Fee</t>
  </si>
  <si>
    <t>Universtiy Affiliation Fee</t>
  </si>
  <si>
    <t>Consumables</t>
  </si>
  <si>
    <t>Lab Maintenance</t>
  </si>
  <si>
    <t>COURCES OFFERED</t>
  </si>
  <si>
    <t>BLOCK -I (Land)</t>
  </si>
  <si>
    <t>BLOCK -II (Buildings)</t>
  </si>
  <si>
    <t>BLOCK -III (Medical Equipments)</t>
  </si>
  <si>
    <t>BLOCK -IV (Other Equipments)</t>
  </si>
  <si>
    <t>BLOCK -V (Furniture &amp; Fixtures)</t>
  </si>
  <si>
    <t>BLOCK -VI (Vehicals)</t>
  </si>
  <si>
    <t>BLOCK -VII (Computers)</t>
  </si>
  <si>
    <t>UNDER-GRADUATE COURSE:</t>
  </si>
  <si>
    <t>SUPER SPECIALITY COURSE:</t>
  </si>
  <si>
    <t>POST-GRADUATE COURSE:</t>
  </si>
  <si>
    <t xml:space="preserve"> (5)  GRAND TOTAL (2)+(3)+(4)</t>
  </si>
  <si>
    <t>Any other Fee (Specify with Details)</t>
  </si>
  <si>
    <t>Total Fee from Patients (a)+(b)+(c)+(d)</t>
  </si>
  <si>
    <t>1. Department of Anatomy; 2. Department of Physiology; 3. Department of Biochemistry; 4. Department of Patholgy; 5. Department of Microbiology; 6. Department of Pharmacology; 7. Department of Forensic Medicine; 8. Department of Communy Medicine; 9. Rural Training Health Centre; 10. Urban Training Health Centre</t>
  </si>
  <si>
    <t>AMOUNT IN Rs.</t>
  </si>
  <si>
    <t>NAME OF THE DENTAL COLLEGE</t>
  </si>
  <si>
    <t>NAME OF THE  PARAMEDICAL COLLEGE</t>
  </si>
  <si>
    <t>NAME OF THE  NURSING COLLEGE</t>
  </si>
  <si>
    <t>NAME OF THE MEDICAL COLLEGE</t>
  </si>
  <si>
    <t>4=(2+3)</t>
  </si>
  <si>
    <t>8=(6+7)</t>
  </si>
  <si>
    <t>The assets purchased specially for PG Courses, Superspeciality Courses to be given separately</t>
  </si>
  <si>
    <t>ANY ADDITIONAL EQUIPMENTS PURCHASED FOR PG COURSES &amp; SUPER SPECIALTITY COURSES TO BE GIVEN SEPARATELY</t>
  </si>
  <si>
    <t>INDEX</t>
  </si>
  <si>
    <t>STATEMENT</t>
  </si>
  <si>
    <t>STATEMENT-1</t>
  </si>
  <si>
    <t>STATEMENT-2</t>
  </si>
  <si>
    <t>DETAILS TO BE FURNISHED IN THE SCHEDULES</t>
  </si>
  <si>
    <t>Eligible Deparment wise (Non-Clinical) Staff Salaries &amp; Arrears paid by the institution (including complete employee details)</t>
  </si>
  <si>
    <t>Eligible Department wise (Clinical) Staff Salaries &amp; Arrears paid by the institution (including complete employee details)</t>
  </si>
  <si>
    <t>OTHER INFORMATION (RESULTS ETC.)</t>
  </si>
  <si>
    <t>COLLEGE CODE</t>
  </si>
  <si>
    <t>Name of the Institution</t>
  </si>
  <si>
    <t>S. No.</t>
  </si>
  <si>
    <t>YEAR OF ESTABLISHMENT</t>
  </si>
  <si>
    <t>% OF ADMITED STUDENT TO SANCTIONED STUDENTS</t>
  </si>
  <si>
    <t>PASS PERCENTAGE IN FINAL YEAR</t>
  </si>
  <si>
    <t>ACCREDATION BY NATIONAL AGENCIES</t>
  </si>
  <si>
    <t>TOTAL POINTS</t>
  </si>
  <si>
    <t>OTHERS IF ANY</t>
  </si>
  <si>
    <t>NOTE: Include the above information for all the Colleges run by the Society</t>
  </si>
  <si>
    <t>RATIO OF QUALIFIED FACULTY TO SANCTIONED STUDENTS</t>
  </si>
  <si>
    <t>P.G.COURSES</t>
  </si>
  <si>
    <t>DETAILS TO BE FURNISHED IN THE STATEMENTS</t>
  </si>
  <si>
    <t>Statement of Administrative &amp; Other Expenses of the institution</t>
  </si>
  <si>
    <t>Statement of Finance Costs of the institution</t>
  </si>
  <si>
    <t xml:space="preserve">APPENDIX - I </t>
  </si>
  <si>
    <r>
      <t xml:space="preserve">PLEASE NOTE THAT YOU SHOULD FILL IN PARTICULARS FOR ONLY THOSE PROGRAMMES WHICH ARE OFFERED IN THE COLLEGE  AND DELETE THOSE WHICH ARE NOT OFFERED </t>
    </r>
    <r>
      <rPr>
        <b/>
        <sz val="10"/>
        <color indexed="36"/>
        <rFont val="Arial"/>
        <family val="2"/>
      </rPr>
      <t>IN ALL THE SCHEDULES WHERE APPLICABLE</t>
    </r>
  </si>
  <si>
    <t>AADHAR NO.</t>
  </si>
  <si>
    <t>PAN No.</t>
  </si>
  <si>
    <t>TOTAL FEE COLLECTED (P)</t>
  </si>
  <si>
    <t>Q)</t>
  </si>
  <si>
    <t>R)</t>
  </si>
  <si>
    <t>S)</t>
  </si>
  <si>
    <t>TOTAL AMOUNT UTILISED (T=Q+R+S)</t>
  </si>
  <si>
    <t>SURPLUS (IF ANY) (U=(P-T))</t>
  </si>
  <si>
    <t>Investigation Charges (Blood Tests, ECG,    
 X-ray, CTC, MRI, Culture etc.,</t>
  </si>
  <si>
    <t>Other Charges from Patients 
(Specify with details)</t>
  </si>
  <si>
    <t>4=2+3</t>
  </si>
  <si>
    <t>8=6+7</t>
  </si>
  <si>
    <t>NAME OF THE AYUSH COLLEGE</t>
  </si>
  <si>
    <t>F</t>
  </si>
  <si>
    <t>OTHER COLLEGES IF ANY ….</t>
  </si>
  <si>
    <t>Under Graduate Course:</t>
  </si>
  <si>
    <t xml:space="preserve">TOTAL </t>
  </si>
  <si>
    <t>Post Graduate Courses:</t>
  </si>
  <si>
    <t>FEE</t>
  </si>
  <si>
    <t xml:space="preserve">SANCTIONED </t>
  </si>
  <si>
    <t>NAME OF THE  COLLEGE</t>
  </si>
  <si>
    <t xml:space="preserve">NAME OF THE INSTITUTION </t>
  </si>
  <si>
    <t>COURSES  OFFERED</t>
  </si>
  <si>
    <t>Vth PAY SCALE/ VIth PAY SCALE/ OTHERS</t>
  </si>
  <si>
    <t>PROF. TAX</t>
  </si>
  <si>
    <t>TOTAL DEDUCTIONS</t>
  </si>
  <si>
    <t>BASIC PAY (including AGP)</t>
  </si>
  <si>
    <t>CCA</t>
  </si>
  <si>
    <t>18 = 13+14+15+16+17)</t>
  </si>
  <si>
    <t>20=(18+19)</t>
  </si>
  <si>
    <t>29= 
(22+24+26+27+28)</t>
  </si>
  <si>
    <t>30=(18-29)</t>
  </si>
  <si>
    <t>(please furnish the details department wIse course wise as per the following departments)</t>
  </si>
  <si>
    <t>NOTE:</t>
  </si>
  <si>
    <t xml:space="preserve">Furnish the details of the other courses by applying the above  format. </t>
  </si>
  <si>
    <t>ADD ALL OTHER COURSES OFFERED IN THE COLLEGE</t>
  </si>
  <si>
    <t xml:space="preserve">Furnish the details of the other courses by applying the above format. </t>
  </si>
  <si>
    <t>4= (2+3)</t>
  </si>
  <si>
    <t>OTHER COURSES IF ANY</t>
  </si>
  <si>
    <t>Amount in Rs.</t>
  </si>
  <si>
    <t>Additons</t>
  </si>
  <si>
    <t>LAND</t>
  </si>
  <si>
    <t>BUILDINGS: RESIDENT</t>
  </si>
  <si>
    <t>BUILDINGS: COMMERCIAL</t>
  </si>
  <si>
    <t>FURNITURE &amp; FIXTURES</t>
  </si>
  <si>
    <t>EQUIPMENT</t>
  </si>
  <si>
    <t>COMPUTERS</t>
  </si>
  <si>
    <t>ANY OTHER ASSET (SPECIFY % WISE)</t>
  </si>
  <si>
    <t>COLLEGE-1</t>
  </si>
  <si>
    <t>ANY OTHER BLOCK 
(SPECIFY % WISE)</t>
  </si>
  <si>
    <t>The Above Rates are charged on the Written Down Value of the Assets, Rate of depreciation is appliacble as per norms.</t>
  </si>
  <si>
    <t>PROGRAMMES OFFERED</t>
  </si>
  <si>
    <t>OTHER IF ANY</t>
  </si>
  <si>
    <t>8= (6+7)</t>
  </si>
  <si>
    <t>Grants Received (Specify Head wise)</t>
  </si>
  <si>
    <t>TOTAL GRANTS</t>
  </si>
  <si>
    <t>Any Other Expenses 
(specify head wise)</t>
  </si>
  <si>
    <t>UNUTILISED GRANTS</t>
  </si>
  <si>
    <t>TOTAL AMOUNT (A)</t>
  </si>
  <si>
    <t>1)</t>
  </si>
  <si>
    <t>2)</t>
  </si>
  <si>
    <t>3)</t>
  </si>
  <si>
    <t>TOTAL AMOUNT UTILISED (B=1+2+3)</t>
  </si>
  <si>
    <t>SURPLUS (IF ANY) (C=(A-B))</t>
  </si>
  <si>
    <t>NAME OF THE COLLEGE</t>
  </si>
  <si>
    <t>As on</t>
  </si>
  <si>
    <t>COST Rs.</t>
  </si>
  <si>
    <t>PLACE OF INSTALLATION/ PUT IN TO USE</t>
  </si>
  <si>
    <t>BALANCE SHEET OF THE SOCIETY / TRUST</t>
  </si>
  <si>
    <t>Liabilities (Specify)</t>
  </si>
  <si>
    <t>Any other Liabilities (Specify)</t>
  </si>
  <si>
    <t xml:space="preserve">The following tables should be used for all other programmes offered in the college 
</t>
  </si>
  <si>
    <t xml:space="preserve">BALANCE SHEET OF THE INSTITUTION </t>
  </si>
  <si>
    <t>LIABILITIES:</t>
  </si>
  <si>
    <t>CAPITAL FUND:</t>
  </si>
  <si>
    <t xml:space="preserve">Add: Excess of Income over Expenditure </t>
  </si>
  <si>
    <t>Others (Specify)</t>
  </si>
  <si>
    <t>NON CURRENT LIABILITIES:</t>
  </si>
  <si>
    <t>Term Loans/Unsecured Loans:</t>
  </si>
  <si>
    <t>Banks/Financial Institutions</t>
  </si>
  <si>
    <t>Society</t>
  </si>
  <si>
    <t>Others</t>
  </si>
  <si>
    <t>Other Non Current Liabilitites (Specify)</t>
  </si>
  <si>
    <t>CURRENT LIABILITIES:</t>
  </si>
  <si>
    <t>Un-Utilized Grants</t>
  </si>
  <si>
    <t>Sundry Creditors</t>
  </si>
  <si>
    <t>Outstanding Liabilities &amp; Provisions (Specify)</t>
  </si>
  <si>
    <t>Other Current Liabilities (Specify)</t>
  </si>
  <si>
    <t>TOTAL LIABILITIES</t>
  </si>
  <si>
    <t>ASSETS:</t>
  </si>
  <si>
    <t>NON CURRENT ASSETS:</t>
  </si>
  <si>
    <t xml:space="preserve">Fixed Assets: </t>
  </si>
  <si>
    <t>Additions During the Year</t>
  </si>
  <si>
    <t>Deletions During the Year</t>
  </si>
  <si>
    <t>Depreciation for the Year</t>
  </si>
  <si>
    <t xml:space="preserve">Fixed Deposits (including Interest Accrued) </t>
  </si>
  <si>
    <t>Other Non Current Asset Specify</t>
  </si>
  <si>
    <t>CURRENT ASSETS:</t>
  </si>
  <si>
    <t>Tution Fee Receivable (Government)</t>
  </si>
  <si>
    <t>Other Current Asset Specify</t>
  </si>
  <si>
    <t>Cash at Bank</t>
  </si>
  <si>
    <t>TOTAL ASSETS</t>
  </si>
  <si>
    <t xml:space="preserve">STATEMENT OF LEGAL EXPENDITURE (PROGRAMME WISE) </t>
  </si>
  <si>
    <t>CASE/WP NUMBER</t>
  </si>
  <si>
    <t>BRIEF DETAILS (UPTO 1000 CHARACTERS)</t>
  </si>
  <si>
    <t>NAME OF THE ADVOCATE</t>
  </si>
  <si>
    <t>PAN OF ADVOCATE</t>
  </si>
  <si>
    <t>AMOUNT PAID TO ADVOCATE</t>
  </si>
  <si>
    <t>STAMP DUTY/COURT FEE</t>
  </si>
  <si>
    <t>OTHER EXPENSES</t>
  </si>
  <si>
    <t xml:space="preserve">College Bus FeeCollections </t>
  </si>
  <si>
    <t>Interest on Electricity Deposits</t>
  </si>
  <si>
    <t>Surplus from Seminars</t>
  </si>
  <si>
    <t>Any other Income (specify Head-wise)</t>
  </si>
  <si>
    <t>SOCIETY (All the Colleges)</t>
  </si>
  <si>
    <t>Interest on FDRs</t>
  </si>
  <si>
    <t xml:space="preserve">OTHER COURSES OFFERED IF ANY </t>
  </si>
  <si>
    <t xml:space="preserve">Eligible Staff </t>
  </si>
  <si>
    <t xml:space="preserve">Depreciation </t>
  </si>
  <si>
    <t xml:space="preserve">SALARY ARREARS PAID </t>
  </si>
  <si>
    <t>Utilisation of Revenue Grants</t>
  </si>
  <si>
    <t>SCHEDULE -6</t>
  </si>
  <si>
    <t>Fixed Assets for Depreciation</t>
  </si>
  <si>
    <t>Status of Utilisation of 10% allowed towards furtherence of Education</t>
  </si>
  <si>
    <t>SCHEDULE-24</t>
  </si>
  <si>
    <t>SCHEDULE-25</t>
  </si>
  <si>
    <t xml:space="preserve">Legal Expenditure </t>
  </si>
  <si>
    <t>Other Information (Students Results etc.)</t>
  </si>
  <si>
    <t>Note: Apply formulas where ever applicable in all programmes</t>
  </si>
  <si>
    <t>Balance Sheet for Institution</t>
  </si>
  <si>
    <t>Balance Sheet the Society / Trust</t>
  </si>
  <si>
    <r>
      <rPr>
        <b/>
        <sz val="10"/>
        <color indexed="8"/>
        <rFont val="Arial"/>
        <family val="2"/>
      </rPr>
      <t xml:space="preserve">Net Collection : </t>
    </r>
    <r>
      <rPr>
        <sz val="10"/>
        <color indexed="8"/>
        <rFont val="Arial"/>
        <family val="2"/>
      </rPr>
      <t xml:space="preserve">
(Fee Collection </t>
    </r>
    <r>
      <rPr>
        <b/>
        <sz val="12"/>
        <color indexed="8"/>
        <rFont val="Arial"/>
        <family val="2"/>
      </rPr>
      <t>-</t>
    </r>
    <r>
      <rPr>
        <sz val="10"/>
        <color indexed="8"/>
        <rFont val="Arial"/>
        <family val="2"/>
      </rPr>
      <t xml:space="preserve"> Development Fund)</t>
    </r>
  </si>
  <si>
    <t>SANCTIONED INTAKE / APPROVED BY UNIVERSITY</t>
  </si>
  <si>
    <t>Details of Loans Received from Societies, Banks/ Financial Institution and  Others by the institution (Private Loans) by the institution</t>
  </si>
  <si>
    <t>Details of Salary Payments as per Form 24Q</t>
  </si>
  <si>
    <t>SCHEDULE-26</t>
  </si>
  <si>
    <t>Details of Expenditure on which Tax Deducted as per IT Act.</t>
  </si>
  <si>
    <t>SCHEDULE - 21</t>
  </si>
  <si>
    <t>SCHEDULE - 23</t>
  </si>
  <si>
    <t>SCHEDULE -24</t>
  </si>
  <si>
    <t>DETAILS OF SALARY PAYMENTS AS PER FORM 24Q</t>
  </si>
  <si>
    <t>SCHEDULE - 25</t>
  </si>
  <si>
    <t>Gross Salary</t>
  </si>
  <si>
    <t>Total Deductions</t>
  </si>
  <si>
    <t>Taxable Salary</t>
  </si>
  <si>
    <t>TDS Deducted</t>
  </si>
  <si>
    <t xml:space="preserve">Note: Attachment Form 24 Q </t>
  </si>
  <si>
    <t>DETAILS OF EXPENDIDTURE ON WHICH TAX DEDUCTED AS PER IT ACT</t>
  </si>
  <si>
    <t>SCHEDULE - 26</t>
  </si>
  <si>
    <t>HEAD OF EXPENDITURE</t>
  </si>
  <si>
    <t>Total Amount as per Audited Statements</t>
  </si>
  <si>
    <t>Amount on which Tax Deducted</t>
  </si>
  <si>
    <t>TDS Amount</t>
  </si>
  <si>
    <t>Section Under which Tax Deducted</t>
  </si>
  <si>
    <t xml:space="preserve">Note: Attachment Form 26 Q </t>
  </si>
  <si>
    <t>Salary payments as per Form 24 Q for the year 2022-23</t>
  </si>
  <si>
    <t>Salary payments as per Form 24 Q for the year 2021-22</t>
  </si>
  <si>
    <r>
      <t xml:space="preserve">Income &amp; Expenditure Statement of the </t>
    </r>
    <r>
      <rPr>
        <sz val="10"/>
        <color indexed="10"/>
        <rFont val="Verdana"/>
        <family val="2"/>
      </rPr>
      <t xml:space="preserve">Institution </t>
    </r>
    <r>
      <rPr>
        <sz val="10"/>
        <color indexed="8"/>
        <rFont val="Verdana"/>
        <family val="2"/>
      </rPr>
      <t xml:space="preserve">for the Financial Years 2021-22 &amp; 2022-23
</t>
    </r>
  </si>
  <si>
    <r>
      <t>Income &amp; Expenditure Statement of the</t>
    </r>
    <r>
      <rPr>
        <sz val="10"/>
        <color indexed="10"/>
        <rFont val="Verdana"/>
        <family val="2"/>
      </rPr>
      <t xml:space="preserve"> Society</t>
    </r>
    <r>
      <rPr>
        <sz val="10"/>
        <color indexed="8"/>
        <rFont val="Verdana"/>
        <family val="2"/>
      </rPr>
      <t xml:space="preserve"> for the Financial Year 2021-22 &amp; 2022-23
</t>
    </r>
  </si>
  <si>
    <t>Programme wise (which includes year wise &amp; category wise) Fee Collections of the institution for the financial year 2022-23</t>
  </si>
  <si>
    <t>DETAILS OF SANCTIONED PROGRAMMES, INTAKE &amp; STUDENTS ADMITTED FOR THE YEAR 2022-23</t>
  </si>
  <si>
    <t>FEE PROPOSAL FOR THE BLOCK PERIOD 2023-24 to 2025-26</t>
  </si>
  <si>
    <r>
      <t>INCOME &amp; EXPENDITURE STATEMENT OF THE</t>
    </r>
    <r>
      <rPr>
        <b/>
        <sz val="12"/>
        <color indexed="10"/>
        <rFont val="Arial"/>
        <family val="2"/>
      </rPr>
      <t xml:space="preserve"> INSTITUTION</t>
    </r>
    <r>
      <rPr>
        <b/>
        <sz val="12"/>
        <color indexed="8"/>
        <rFont val="Arial"/>
        <family val="2"/>
      </rPr>
      <t xml:space="preserve"> FOR THE FINANCIAL YEARS 2022-23  &amp;  2021-2022</t>
    </r>
  </si>
  <si>
    <t>FINANCIAL YEAR 2022-2023  &amp; 2021-2022</t>
  </si>
  <si>
    <t>FOR THE PERIOD FROM 01/04/2021 TO 31/03/2022 (2021-22)</t>
  </si>
  <si>
    <t xml:space="preserve">FOR THE PERIOD FROM 01/04/2022 TO 31/12/2022                                         (AUDITED)       </t>
  </si>
  <si>
    <t>FOR THE PERIOD FROM 01/01/2023 TO 31/03/2023                                                                        (MANAGEMENT CERTIFIED)</t>
  </si>
  <si>
    <t>TOTAL 
FOR THE YEAR 2022-23</t>
  </si>
  <si>
    <r>
      <t xml:space="preserve">INCOME &amp; EXPENDITURE STATEMENT OF THE </t>
    </r>
    <r>
      <rPr>
        <b/>
        <sz val="12"/>
        <color indexed="10"/>
        <rFont val="Arial"/>
        <family val="2"/>
      </rPr>
      <t>SOCIETY</t>
    </r>
    <r>
      <rPr>
        <b/>
        <sz val="12"/>
        <color indexed="8"/>
        <rFont val="Arial"/>
        <family val="2"/>
      </rPr>
      <t xml:space="preserve"> FOR THE FINANCIAL YEAR 2022-23 &amp; 2021-22</t>
    </r>
  </si>
  <si>
    <t>FINANCIAL YEAR 2022-23 &amp; 2021-22</t>
  </si>
  <si>
    <t>MBBS</t>
  </si>
  <si>
    <t>ACADEMIC YEAR 
2022-23</t>
  </si>
  <si>
    <t>ACADEMIC YEAR 
2021-22</t>
  </si>
  <si>
    <t>DETAILS OF FEE COLLECTIONS FOR ALL THE PROGRAMMES IN THE INSTITUTION 
FOR THE FINANCIAL YEAR 2022-23;2021-22;2020-21;2019-20</t>
  </si>
  <si>
    <t>ACADEMIC YEAR 
2020-21</t>
  </si>
  <si>
    <t>ACADEMIC YEAR 
2019-20</t>
  </si>
  <si>
    <t>01/04/2022 TO 31/12/2022</t>
  </si>
  <si>
    <t>01/01/2023 TO 31/03/2023</t>
  </si>
  <si>
    <t>3=(1+2)</t>
  </si>
  <si>
    <t>STATEMENT OF INCOME FROM PATIENTS OF THE INSTITUTION FOR THE FINANCIAL YEAR 2021-22 &amp; 2022-23</t>
  </si>
  <si>
    <t>FINANCIAL YEARS 2021-22 &amp; 2022-23</t>
  </si>
  <si>
    <t>TOTAL 
FOR THE YEAR (2022-23)</t>
  </si>
  <si>
    <t>STATEMENT OF OTHER INCOME OF THE INSTITUTION FOR THE FINANCIAL YEAR 2021-22 &amp; 2022-23</t>
  </si>
  <si>
    <t>FOR THE PERIOD FROM 01/04/2021 TO 31/03/2022                   (2021-22)</t>
  </si>
  <si>
    <t xml:space="preserve">FOR THE PERIOD FROM 01/04/2022 TO 31/12/2022           (AUDITED) </t>
  </si>
  <si>
    <t>FOR THE  PERIOD FROM 01/01/2022 TO 31/03/2023                            (MANAGEMENT CERTIFIED)</t>
  </si>
  <si>
    <t>TOTAL INCOME FOR THE FINANCIAL YEAR 2022-23</t>
  </si>
  <si>
    <t>FINANCIAL YEAR 2021-22 &amp; 2022-23</t>
  </si>
  <si>
    <t>DETAILS OF DEPARTMENT (Clinical) WISE ELIGIBLE TEACHING STAFF FOR THE PERIOD 2021-22 AND 2022-23</t>
  </si>
  <si>
    <t>DETAILS OF DEPARTMENT (Clinical) WISE ELIGIBLE TEACHING STAFF FOR THE PERIOD FROM 01/04/2021 TO 31/03/2022 (2021-22)</t>
  </si>
  <si>
    <t>FOR 01/04/2021 TO 31/03/2022</t>
  </si>
  <si>
    <t>FOR 01/04/2022 TO 31/12/2022</t>
  </si>
  <si>
    <t>DETAILS OF DEPARTMENT (Clinical) WISE ELIGIBLE TEACHING STAFF FOR THE PERIOD FROM 01/01/2023 TO 31/03/2023 (MANAGEMENT CERTIFIED)</t>
  </si>
  <si>
    <t>DETAILS OF DEPARTMENT (Clinical) WISE ELIGIBLE TEACHING STAFF FOR THE PERIOD FROM 01/04/2022 TO 31/12/2022 (AUDITED)</t>
  </si>
  <si>
    <t>DETAILS OF DEPARTMENT (Non-Clinical) WISE ELIGIBLE TEACHING STAFF FOR THE PERIOD FOR 2021-22</t>
  </si>
  <si>
    <t>DETAILS OF DEPARTMENT (Non-Clinical) WISE ELIGIBLE TEACHING STAFF FOR THE PERIOD FROM 01/04/2022 TO 31/12/2022 (AUDITED)</t>
  </si>
  <si>
    <t>DETAILS OF DEPARTMENT (Non-Clinical) WISE ELIGIBLE TEACHING STAFF FOR THE  PERIOD FROM 01/01/2023 TO 31/03/2023 (MANAGEMENT CERTIFIED)</t>
  </si>
  <si>
    <t>FOR 01/01/2023 TO 31/03/2023</t>
  </si>
  <si>
    <t>DETAILS OF ANCILLARY SERIVICES STAFF FOR THE PERIOD 2021-22 and 2022-23</t>
  </si>
  <si>
    <t>DETAILS OF ANCILLARY SERIVICES STAFF FOR THE PERIOD FOR 2021-22</t>
  </si>
  <si>
    <t>DETAILS OF ANCILLARY SERIVICES STAFF FOR THE PERIOD FROM 01/04/2022 TO 31/12/2022 (AUDITED)</t>
  </si>
  <si>
    <t>DETAILS OF ANCILLARY SERIVICES STAFF FOR THE PROJECTED PERIOD FROM 01/01/2023 TO 31/03/2023 (MANAGEMENT CERTIFIED)</t>
  </si>
  <si>
    <t>STATEMENT OF ADMINISTRATION &amp; OTHER EXPENSES OF THE INSTITUTION FOR THE FINANCIAL YEAR 2021-22  &amp;  2022-23</t>
  </si>
  <si>
    <t>FINANCIAL YEAR 2021-22  &amp; 2022-2023</t>
  </si>
  <si>
    <t>STATEMENT OF FINANCE COSTS OF THE INSTITUTION FOR THE FINANCIAL YEAR 2021-22  &amp;  2022-23</t>
  </si>
  <si>
    <t>FIXED ASSETS AND DEPRECIATION AS ON 31/03/2023</t>
  </si>
  <si>
    <t>AS ON 31/12/2022</t>
  </si>
  <si>
    <t>Written down value as on 31/03/2022</t>
  </si>
  <si>
    <t>Before 30/09/2022</t>
  </si>
  <si>
    <t>After 30/09/2022</t>
  </si>
  <si>
    <t>Written down value as on 31/12/2022</t>
  </si>
  <si>
    <t>Written down value as on 31/03/2023</t>
  </si>
  <si>
    <t>AS ON 31/03/2023</t>
  </si>
  <si>
    <t>STATEMENT OF REVENUE GRANTS RECEIVED &amp; UTILISED BY THE INSTITUTION FOR THE FINANCIAL YEARS 2021-22  &amp; 2022-23</t>
  </si>
  <si>
    <t xml:space="preserve">FOR THE PERIOD FROM 01/04/2021 TO 31/03/22                        (2021-22)         </t>
  </si>
  <si>
    <t>STATUS OF UTILISATION OF AMOUNTS COLLECTED UNDER NRI QUOTA 
FOR THE ACADEMIC YEAR 2021-22 &amp; 2022-23</t>
  </si>
  <si>
    <t xml:space="preserve">FOR THE PERIOD FROM 01/04/21 TO 31/03/22                    (2021-22)         </t>
  </si>
  <si>
    <t xml:space="preserve">FOR THE PERIOD FROM 01/04/2021 TO 31/03/2022                    (2021-22)         </t>
  </si>
  <si>
    <t>STATEMENT FOR UTILISATION OF AMOUNT ALLOWED TOWARDS 
FURTHERENCE OF EDUCATION FOR THE ACADEMIC YEAR 2021-22 &amp; 2022-23</t>
  </si>
  <si>
    <t>DETAILS OF FIXED DEPOSITS UPTO 31/03/2023</t>
  </si>
  <si>
    <t>OPENING BALANCE AS ON 01.04.2022</t>
  </si>
  <si>
    <t>CLOSING BALANCE AS ON 31.03.2023</t>
  </si>
  <si>
    <t>OPENING BALANCE OF LOAN AMOUNT AS ON 01.04.2022</t>
  </si>
  <si>
    <t>CLOSING BALANCE OF LOAN AMOUNT AS ON 31.03.2023</t>
  </si>
  <si>
    <t>LOAN RECEIVED DURING THE YEAR 2022-23</t>
  </si>
  <si>
    <t xml:space="preserve">LOAN REPAID DURING THE YEAR 2022-23 </t>
  </si>
  <si>
    <t xml:space="preserve">INTEREST FOR THE YEAR 2022-23 </t>
  </si>
  <si>
    <t>DETAILS OF LOANS FROM FINANCIAL INSTITUTIONS/ BANKS AS ON 31/03/2023</t>
  </si>
  <si>
    <t>DETAILS OF LOANS FROM OTHERS AS ON 31/03/2023</t>
  </si>
  <si>
    <t>INTEREST FOR THE YEAR 2022-23</t>
  </si>
  <si>
    <t>STATEMENT OF CAPITAL GRANTS RECEIVED &amp; UTILISED BY THE INSTITUTION FOR 2022-23 &amp; 2021-22</t>
  </si>
  <si>
    <t>FOR THE PERIOD 01/04/2022 TO 31/03/2023</t>
  </si>
  <si>
    <t>OPENING BALANCE AS ON 01/04/2022</t>
  </si>
  <si>
    <t>CLOSING BALANCE AS ON 31/03/2023</t>
  </si>
  <si>
    <t xml:space="preserve">As on </t>
  </si>
  <si>
    <r>
      <t xml:space="preserve">STATEMENT OF </t>
    </r>
    <r>
      <rPr>
        <b/>
        <sz val="12"/>
        <color indexed="10"/>
        <rFont val="Arial"/>
        <family val="2"/>
      </rPr>
      <t xml:space="preserve">LAND &amp; BUILDINGS (COLLEGE &amp; HOSPITAL) ACQUIRED/ CONSTRUCTED BY THE INSTITUTIONFOR </t>
    </r>
    <r>
      <rPr>
        <b/>
        <sz val="12"/>
        <color indexed="8"/>
        <rFont val="Arial"/>
        <family val="2"/>
      </rPr>
      <t>T</t>
    </r>
    <r>
      <rPr>
        <b/>
        <sz val="12"/>
        <color indexed="8"/>
        <rFont val="Arial"/>
        <family val="2"/>
      </rPr>
      <t>HE FINANCIAL YEARS 2022-23 &amp; 2021-22</t>
    </r>
  </si>
  <si>
    <t>PRESENT WRITTEN DOWN VALUE 31/03/2023</t>
  </si>
  <si>
    <r>
      <t xml:space="preserve">STATEMENT OFDEPARTMENT WISE </t>
    </r>
    <r>
      <rPr>
        <b/>
        <sz val="12"/>
        <color indexed="10"/>
        <rFont val="Arial"/>
        <family val="2"/>
      </rPr>
      <t>MEDICAL</t>
    </r>
    <r>
      <rPr>
        <b/>
        <sz val="12"/>
        <color indexed="8"/>
        <rFont val="Arial"/>
        <family val="2"/>
      </rPr>
      <t xml:space="preserve"> </t>
    </r>
    <r>
      <rPr>
        <b/>
        <sz val="12"/>
        <color indexed="10"/>
        <rFont val="Arial"/>
        <family val="2"/>
      </rPr>
      <t xml:space="preserve">EQUIPMENTS (COLLEGE &amp; HOSPITAL) </t>
    </r>
    <r>
      <rPr>
        <b/>
        <sz val="12"/>
        <color indexed="8"/>
        <rFont val="Arial"/>
        <family val="2"/>
      </rPr>
      <t>ACQUIRED BY THE INSTITUTION FOR THE FINANCIAL YEARS FOR 2022-23 &amp; 2021-22</t>
    </r>
  </si>
  <si>
    <t>PRESENT WRITTEN DOWN VALUE AS ON 31/03/2023</t>
  </si>
  <si>
    <r>
      <t xml:space="preserve">STATEMENT OF DEPARTMENT WISE </t>
    </r>
    <r>
      <rPr>
        <b/>
        <sz val="12"/>
        <color indexed="10"/>
        <rFont val="Arial"/>
        <family val="2"/>
      </rPr>
      <t>OTHER EQUIPMENTS (COLLEGE &amp; HOSPITAL)</t>
    </r>
    <r>
      <rPr>
        <b/>
        <sz val="12"/>
        <color indexed="8"/>
        <rFont val="Arial"/>
        <family val="2"/>
      </rPr>
      <t xml:space="preserve"> PURCHASED/ACQUIRED BY THE INSTITUTION FOR THE FINANCIAL YEARS FOR 2022-23 &amp; 2021-22</t>
    </r>
  </si>
  <si>
    <r>
      <t xml:space="preserve">STATEMENT OFDEPARTMENT WISE </t>
    </r>
    <r>
      <rPr>
        <b/>
        <sz val="12"/>
        <color indexed="10"/>
        <rFont val="Arial"/>
        <family val="2"/>
      </rPr>
      <t xml:space="preserve">OTHER ASSETS (COLLEGE &amp; HOSPITAL) </t>
    </r>
    <r>
      <rPr>
        <b/>
        <sz val="12"/>
        <color indexed="8"/>
        <rFont val="Arial"/>
        <family val="2"/>
      </rPr>
      <t>PURCHASED/ACQUIRED BY THE INSTITUTION FOR THE FINANCIAL YEARS FOR  2022-23 &amp; 2021-22</t>
    </r>
  </si>
  <si>
    <t>AS ON 31/03/2022</t>
  </si>
  <si>
    <t>Statement of Income from patients of the Institution for the financial years 2021-22 &amp; 2022-23</t>
  </si>
  <si>
    <t>Statement of Other Income of the Institution for the financial years 2021-22 &amp; 2022-23</t>
  </si>
  <si>
    <t>Statement of Land &amp; Buildings (College &amp; Hospital) Acquired/constructed by the institution for the financial years 2021-22 &amp; 2022-23.</t>
  </si>
  <si>
    <t>Statement of Department-wise Medical Equipments acquired by the Institution for the financial years 2021-22 &amp; 2022-23.</t>
  </si>
  <si>
    <t>Statement of Department-wise other Equipments acquired by the Institution for the financial years 2021-22 &amp; 2022-23.</t>
  </si>
  <si>
    <t>Statement of Department-wise other assets acquired by the Institution for the financial years 2021-22 &amp; 2022-23.</t>
  </si>
  <si>
    <t>PRESENT WRITTEN DOWN VALUE 31/03/2022</t>
  </si>
  <si>
    <t>PRESENT WRITTEN DOWN VALUE 31/12/2022</t>
  </si>
  <si>
    <t>PRESENT WRITTEN DOWN VALUE AS ON 31/03/2022</t>
  </si>
  <si>
    <t>PRESENT WRITTEN DOWN VALUE AS ON 31/12/2022</t>
  </si>
  <si>
    <t>AS ON 31/12/2022            (AUDITED)</t>
  </si>
  <si>
    <t>AS ON 31/03/2023                             (MANAGEMENT CERTIFIED)</t>
  </si>
  <si>
    <t>TOTAL EXPENDITURE AS ON 31/03/2022  (2021-2022)</t>
  </si>
  <si>
    <t>TOTAL EXPENDITURE AS ON 31/12/2022</t>
  </si>
  <si>
    <t>TOTAL EXPENDITURE AS ON 31/03/2023</t>
  </si>
  <si>
    <t>2022-23</t>
  </si>
  <si>
    <t>2021-22</t>
  </si>
  <si>
    <t>YEAR 2021-22:</t>
  </si>
  <si>
    <t>YEAR 2022-23:</t>
  </si>
  <si>
    <t>FOR THE  PERIOD FROM 01/01/2023 TO 31/03/2023                            (MANAGEMENT CERTIFIED)</t>
  </si>
  <si>
    <t>Depreciation FOR THE PERIOD FROM 01/04/2022 TO 31/12/2022</t>
  </si>
  <si>
    <t xml:space="preserve">Depreciation FOR THE PERIOD FROM 01/01/2023 TO 31/03/2023   </t>
  </si>
  <si>
    <t>STATEMENT OF CAPITAL GRANTS RECEIVED &amp; UTILISED BY THE INSTITUTION FOR  2021-22</t>
  </si>
  <si>
    <t>FOR THE PERIOD 01/04/2021 TO 31/03/2022</t>
  </si>
  <si>
    <t>CLOSING BALANCE AS ON 31/03/2022</t>
  </si>
  <si>
    <t>OPENING BALANCE AS ON 01/04/2021</t>
  </si>
  <si>
    <t xml:space="preserve">STATEMENT OF CAPITAL GRANTS RECEIVED &amp; UTILISED BY THE INSTITUTION FOR 2022-23 </t>
  </si>
  <si>
    <t>NAME OF THE INSTITUTION :</t>
  </si>
  <si>
    <t>FIXED ASSETS AND DEPRECIATION AS ON 31/03/2023 OF THE SOCIETY / TRUST</t>
  </si>
  <si>
    <t>AMOUNT ALLOWED FOR THE YEAR 
(Fee Collected for the year 2022-23 and also income generated from other sources)</t>
  </si>
  <si>
    <t>AMOUNT UTILISED (for the period 01.04.2022 to 31.12.2022 and 
projected period for 01.01.2023 to 31.03.2023)</t>
  </si>
  <si>
    <t xml:space="preserve">FOR THE PERIOD FROM 01/04/21 TO 31/03/2022                    (2021-22)         </t>
  </si>
  <si>
    <t>CONSOLIDATED</t>
  </si>
  <si>
    <t>FOR THE YEAR END 31/03/2022</t>
  </si>
  <si>
    <t>FOR THE YEAR ENDED 31/03/2023</t>
  </si>
  <si>
    <t>9=(1+5)</t>
  </si>
  <si>
    <t>10=(4+8)</t>
  </si>
  <si>
    <t>Fee Collection  (Schedule-1)</t>
  </si>
  <si>
    <t>Less Development Fund (NRI) (Schedule-11)</t>
  </si>
  <si>
    <t>Income from patients (Schedule-2)</t>
  </si>
  <si>
    <t>Special fee (Schedule-3)</t>
  </si>
  <si>
    <t>Schedule -3</t>
  </si>
  <si>
    <t>Revenue Grants (schedule-10)</t>
  </si>
  <si>
    <t>Department wise Staff (Clinical) Salaries (Schedule-4)</t>
  </si>
  <si>
    <t>Department wise Staff (Non-Clinical) Salaries (Schedule-5)</t>
  </si>
  <si>
    <t>Ancillary Serivices Staff  Salaries (Schedule-6)</t>
  </si>
  <si>
    <t>Administrative  &amp; Other Expenses (Schedule-7)</t>
  </si>
  <si>
    <t>Finance Costs (Schedule-8)</t>
  </si>
  <si>
    <t>Depreciation (Schedule-9)</t>
  </si>
  <si>
    <t>Utilisation of Revenue Grants (Schedule-10)</t>
  </si>
  <si>
    <t xml:space="preserve">FOR THE PERIOD FROM 01/04/2021 TO 31/03/2022         (2021-22)         </t>
  </si>
  <si>
    <t>Donations &amp; Contributions (Schedule-3)</t>
  </si>
  <si>
    <t>Donations and Contributions</t>
  </si>
  <si>
    <t>ARREARS       (2021-22)</t>
  </si>
  <si>
    <t>ARREARS           (FROM 01/01/2023 TO 31/03/2023)</t>
  </si>
  <si>
    <t>DETAILS OF DEPARTMENT (Non-Clinical) WISE ELIGIBLE TEACHING STAFF FOR THE PERIOD  2021-22 AND 2022-23</t>
  </si>
  <si>
    <t>ARREARS                (FROM 01/04/2022 TO 31/12/2022)</t>
  </si>
  <si>
    <t>ARREARS          (FROM 01/04/2022 TO 31/12/2022)</t>
  </si>
  <si>
    <r>
      <t xml:space="preserve">DETAILS OF LOANS FROM </t>
    </r>
    <r>
      <rPr>
        <b/>
        <sz val="14"/>
        <color indexed="10"/>
        <rFont val="Arial"/>
        <family val="2"/>
      </rPr>
      <t>SOCIETIES</t>
    </r>
    <r>
      <rPr>
        <b/>
        <sz val="14"/>
        <color indexed="8"/>
        <rFont val="Arial"/>
        <family val="2"/>
      </rPr>
      <t xml:space="preserve"> AS ON 31/03/2023</t>
    </r>
  </si>
  <si>
    <t>31-12-2022         (AUDITED)</t>
  </si>
  <si>
    <t>31-03-2023                  (MANAGEMENT CERTIFIED)</t>
  </si>
</sst>
</file>

<file path=xl/styles.xml><?xml version="1.0" encoding="utf-8"?>
<styleSheet xmlns="http://schemas.openxmlformats.org/spreadsheetml/2006/main">
  <numFmts count="4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రూ&quot;\ #,##0;&quot;రూ&quot;\ \-#,##0"/>
    <numFmt numFmtId="173" formatCode="&quot;రూ&quot;\ #,##0;[Red]&quot;రూ&quot;\ \-#,##0"/>
    <numFmt numFmtId="174" formatCode="&quot;రూ&quot;\ #,##0.00;&quot;రూ&quot;\ \-#,##0.00"/>
    <numFmt numFmtId="175" formatCode="&quot;రూ&quot;\ #,##0.00;[Red]&quot;రూ&quot;\ \-#,##0.00"/>
    <numFmt numFmtId="176" formatCode="_ &quot;రూ&quot;\ * #,##0_ ;_ &quot;రూ&quot;\ * \-#,##0_ ;_ &quot;రూ&quot;\ * &quot;-&quot;_ ;_ @_ "/>
    <numFmt numFmtId="177" formatCode="_ &quot;రూ&quot;\ * #,##0.00_ ;_ &quot;రూ&quot;\ * \-#,##0.00_ ;_ &quot;రూ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  <numFmt numFmtId="192" formatCode="_(* #,##0_);_(* \(#,##0\);_(* &quot;-&quot;??_);_(@_)"/>
    <numFmt numFmtId="193" formatCode="0.0"/>
    <numFmt numFmtId="194" formatCode="_(* #,##0.0_);_(* \(#,##0.0\);_(* &quot;-&quot;??_);_(@_)"/>
    <numFmt numFmtId="195" formatCode="0.0000"/>
    <numFmt numFmtId="196" formatCode="0.000"/>
    <numFmt numFmtId="197" formatCode="0.0%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Verdana"/>
      <family val="2"/>
    </font>
    <font>
      <b/>
      <u val="single"/>
      <sz val="10"/>
      <color indexed="8"/>
      <name val="Arial"/>
      <family val="2"/>
    </font>
    <font>
      <b/>
      <u val="single"/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9"/>
      <color indexed="8"/>
      <name val="Arial"/>
      <family val="2"/>
    </font>
    <font>
      <b/>
      <sz val="14"/>
      <color indexed="8"/>
      <name val="Verdana"/>
      <family val="2"/>
    </font>
    <font>
      <b/>
      <sz val="12"/>
      <color indexed="8"/>
      <name val="Arial"/>
      <family val="2"/>
    </font>
    <font>
      <b/>
      <sz val="10"/>
      <color indexed="8"/>
      <name val="Rupee Foradian"/>
      <family val="2"/>
    </font>
    <font>
      <b/>
      <sz val="14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u val="single"/>
      <sz val="12"/>
      <color indexed="8"/>
      <name val="Verdana"/>
      <family val="2"/>
    </font>
    <font>
      <b/>
      <sz val="12"/>
      <color indexed="8"/>
      <name val="Verdana"/>
      <family val="2"/>
    </font>
    <font>
      <b/>
      <sz val="9"/>
      <color indexed="8"/>
      <name val="Rupee Foradian"/>
      <family val="2"/>
    </font>
    <font>
      <b/>
      <u val="single"/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0"/>
      <color indexed="10"/>
      <name val="Verdana"/>
      <family val="2"/>
    </font>
    <font>
      <b/>
      <sz val="10"/>
      <color indexed="36"/>
      <name val="Arial"/>
      <family val="2"/>
    </font>
    <font>
      <b/>
      <sz val="9"/>
      <name val="Tahoma"/>
      <family val="2"/>
    </font>
    <font>
      <b/>
      <sz val="11"/>
      <color indexed="8"/>
      <name val="Verdana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Rupee Foradian"/>
      <family val="2"/>
    </font>
    <font>
      <b/>
      <sz val="11"/>
      <color theme="1"/>
      <name val="Arial"/>
      <family val="2"/>
    </font>
    <font>
      <b/>
      <sz val="12"/>
      <color theme="1"/>
      <name val="Verdana"/>
      <family val="2"/>
    </font>
    <font>
      <b/>
      <sz val="12"/>
      <color theme="1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u val="single"/>
      <sz val="10"/>
      <color theme="1"/>
      <name val="Arial"/>
      <family val="2"/>
    </font>
    <font>
      <b/>
      <sz val="16"/>
      <color theme="1"/>
      <name val="Arial"/>
      <family val="2"/>
    </font>
    <font>
      <b/>
      <u val="single"/>
      <sz val="12"/>
      <color theme="1"/>
      <name val="Verdana"/>
      <family val="2"/>
    </font>
    <font>
      <b/>
      <sz val="14"/>
      <color theme="1"/>
      <name val="Calibri"/>
      <family val="2"/>
    </font>
    <font>
      <b/>
      <u val="single"/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Verdana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Verdana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/>
      <bottom/>
    </border>
    <border>
      <left/>
      <right/>
      <top style="thin"/>
      <bottom style="double"/>
    </border>
    <border>
      <left style="double"/>
      <right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/>
      <bottom/>
    </border>
    <border>
      <left style="thin"/>
      <right/>
      <top/>
      <bottom style="double"/>
    </border>
    <border>
      <left>
        <color indexed="63"/>
      </left>
      <right style="thin"/>
      <top/>
      <bottom>
        <color indexed="63"/>
      </bottom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/>
      <top/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/>
      <top style="double"/>
      <bottom>
        <color indexed="63"/>
      </bottom>
    </border>
    <border>
      <left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 style="double"/>
    </border>
    <border>
      <left style="thin"/>
      <right style="thick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/>
      <bottom style="double"/>
    </border>
    <border>
      <left style="thin"/>
      <right style="thin"/>
      <top style="double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ck"/>
      <top style="thin"/>
      <bottom style="thin"/>
    </border>
    <border>
      <left style="double"/>
      <right style="double"/>
      <top style="thin"/>
      <bottom style="thin"/>
    </border>
    <border>
      <left/>
      <right style="thick"/>
      <top/>
      <bottom/>
    </border>
    <border>
      <left style="double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/>
      <right style="thick"/>
      <top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ck"/>
      <top style="double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ck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/>
      <right style="double"/>
      <top style="double"/>
      <bottom style="thin"/>
    </border>
    <border>
      <left/>
      <right style="thick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5" fillId="29" borderId="1" applyNumberFormat="0" applyAlignment="0" applyProtection="0"/>
    <xf numFmtId="0" fontId="76" fillId="0" borderId="6" applyNumberFormat="0" applyFill="0" applyAlignment="0" applyProtection="0"/>
    <xf numFmtId="0" fontId="7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31" borderId="7" applyNumberFormat="0" applyFont="0" applyAlignment="0" applyProtection="0"/>
    <xf numFmtId="0" fontId="78" fillId="26" borderId="8" applyNumberFormat="0" applyAlignment="0" applyProtection="0"/>
    <xf numFmtId="9" fontId="1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1153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11" fillId="0" borderId="0" xfId="0" applyFont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65">
      <alignment/>
      <protection/>
    </xf>
    <xf numFmtId="0" fontId="10" fillId="0" borderId="0" xfId="0" applyFont="1" applyAlignment="1">
      <alignment horizontal="right"/>
    </xf>
    <xf numFmtId="0" fontId="10" fillId="0" borderId="19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10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6" fillId="0" borderId="2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27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10" fillId="0" borderId="28" xfId="0" applyFont="1" applyBorder="1" applyAlignment="1">
      <alignment/>
    </xf>
    <xf numFmtId="0" fontId="15" fillId="0" borderId="0" xfId="0" applyFont="1" applyFill="1" applyAlignment="1">
      <alignment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1" fillId="0" borderId="30" xfId="0" applyFont="1" applyBorder="1" applyAlignment="1">
      <alignment/>
    </xf>
    <xf numFmtId="0" fontId="11" fillId="0" borderId="22" xfId="0" applyFont="1" applyBorder="1" applyAlignment="1">
      <alignment/>
    </xf>
    <xf numFmtId="192" fontId="10" fillId="0" borderId="23" xfId="42" applyNumberFormat="1" applyFont="1" applyBorder="1" applyAlignment="1">
      <alignment/>
    </xf>
    <xf numFmtId="192" fontId="10" fillId="0" borderId="18" xfId="42" applyNumberFormat="1" applyFont="1" applyBorder="1" applyAlignment="1">
      <alignment/>
    </xf>
    <xf numFmtId="0" fontId="2" fillId="0" borderId="0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18" fillId="0" borderId="0" xfId="0" applyFont="1" applyAlignment="1">
      <alignment/>
    </xf>
    <xf numFmtId="0" fontId="9" fillId="0" borderId="21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34" xfId="0" applyFont="1" applyBorder="1" applyAlignment="1">
      <alignment/>
    </xf>
    <xf numFmtId="0" fontId="18" fillId="0" borderId="0" xfId="0" applyFont="1" applyBorder="1" applyAlignment="1">
      <alignment/>
    </xf>
    <xf numFmtId="0" fontId="2" fillId="0" borderId="35" xfId="0" applyFont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0" xfId="0" applyFont="1" applyFill="1" applyAlignment="1">
      <alignment/>
    </xf>
    <xf numFmtId="192" fontId="10" fillId="0" borderId="0" xfId="42" applyNumberFormat="1" applyFont="1" applyFill="1" applyAlignment="1">
      <alignment/>
    </xf>
    <xf numFmtId="0" fontId="11" fillId="0" borderId="0" xfId="0" applyFont="1" applyFill="1" applyAlignment="1">
      <alignment/>
    </xf>
    <xf numFmtId="0" fontId="18" fillId="0" borderId="0" xfId="0" applyFont="1" applyFill="1" applyAlignment="1">
      <alignment/>
    </xf>
    <xf numFmtId="192" fontId="19" fillId="0" borderId="0" xfId="42" applyNumberFormat="1" applyFont="1" applyFill="1" applyAlignment="1">
      <alignment/>
    </xf>
    <xf numFmtId="0" fontId="10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0" fillId="0" borderId="21" xfId="0" applyBorder="1" applyAlignment="1">
      <alignment/>
    </xf>
    <xf numFmtId="0" fontId="11" fillId="0" borderId="2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39" xfId="0" applyFont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39" xfId="0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2" xfId="0" applyFont="1" applyBorder="1" applyAlignment="1">
      <alignment horizontal="right"/>
    </xf>
    <xf numFmtId="0" fontId="10" fillId="0" borderId="40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19" fillId="0" borderId="0" xfId="0" applyFont="1" applyFill="1" applyAlignment="1">
      <alignment/>
    </xf>
    <xf numFmtId="0" fontId="10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20" fillId="0" borderId="41" xfId="0" applyFont="1" applyFill="1" applyBorder="1" applyAlignment="1">
      <alignment vertical="center"/>
    </xf>
    <xf numFmtId="0" fontId="10" fillId="0" borderId="22" xfId="0" applyFont="1" applyFill="1" applyBorder="1" applyAlignment="1">
      <alignment/>
    </xf>
    <xf numFmtId="0" fontId="10" fillId="0" borderId="33" xfId="0" applyFont="1" applyFill="1" applyBorder="1" applyAlignment="1">
      <alignment/>
    </xf>
    <xf numFmtId="0" fontId="15" fillId="32" borderId="0" xfId="0" applyFont="1" applyFill="1" applyAlignment="1">
      <alignment/>
    </xf>
    <xf numFmtId="0" fontId="11" fillId="0" borderId="20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43" xfId="0" applyFont="1" applyBorder="1" applyAlignment="1">
      <alignment vertical="center"/>
    </xf>
    <xf numFmtId="0" fontId="21" fillId="0" borderId="44" xfId="0" applyFont="1" applyBorder="1" applyAlignment="1">
      <alignment vertical="center"/>
    </xf>
    <xf numFmtId="0" fontId="21" fillId="0" borderId="44" xfId="0" applyFont="1" applyBorder="1" applyAlignment="1">
      <alignment vertical="center" wrapText="1"/>
    </xf>
    <xf numFmtId="0" fontId="19" fillId="0" borderId="0" xfId="0" applyFont="1" applyAlignment="1">
      <alignment horizontal="center"/>
    </xf>
    <xf numFmtId="0" fontId="3" fillId="0" borderId="22" xfId="0" applyFont="1" applyBorder="1" applyAlignment="1">
      <alignment horizontal="left"/>
    </xf>
    <xf numFmtId="0" fontId="10" fillId="0" borderId="45" xfId="0" applyFont="1" applyBorder="1" applyAlignment="1">
      <alignment/>
    </xf>
    <xf numFmtId="0" fontId="10" fillId="0" borderId="26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1" fillId="0" borderId="46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47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11" xfId="0" applyFont="1" applyBorder="1" applyAlignment="1">
      <alignment/>
    </xf>
    <xf numFmtId="192" fontId="11" fillId="0" borderId="18" xfId="42" applyNumberFormat="1" applyFont="1" applyBorder="1" applyAlignment="1">
      <alignment/>
    </xf>
    <xf numFmtId="0" fontId="23" fillId="0" borderId="0" xfId="0" applyFont="1" applyAlignment="1">
      <alignment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45" xfId="0" applyFont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11" fillId="0" borderId="13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41" xfId="0" applyFont="1" applyBorder="1" applyAlignment="1">
      <alignment/>
    </xf>
    <xf numFmtId="0" fontId="11" fillId="0" borderId="22" xfId="0" applyFont="1" applyFill="1" applyBorder="1" applyAlignment="1">
      <alignment horizontal="center"/>
    </xf>
    <xf numFmtId="192" fontId="10" fillId="0" borderId="22" xfId="42" applyNumberFormat="1" applyFont="1" applyFill="1" applyBorder="1" applyAlignment="1">
      <alignment horizontal="center"/>
    </xf>
    <xf numFmtId="0" fontId="11" fillId="0" borderId="22" xfId="0" applyFont="1" applyFill="1" applyBorder="1" applyAlignment="1">
      <alignment/>
    </xf>
    <xf numFmtId="192" fontId="10" fillId="0" borderId="22" xfId="42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192" fontId="10" fillId="0" borderId="19" xfId="42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10" fillId="0" borderId="41" xfId="0" applyFont="1" applyFill="1" applyBorder="1" applyAlignment="1">
      <alignment/>
    </xf>
    <xf numFmtId="192" fontId="10" fillId="0" borderId="41" xfId="42" applyNumberFormat="1" applyFont="1" applyFill="1" applyBorder="1" applyAlignment="1">
      <alignment/>
    </xf>
    <xf numFmtId="0" fontId="11" fillId="0" borderId="19" xfId="0" applyFont="1" applyFill="1" applyBorder="1" applyAlignment="1">
      <alignment/>
    </xf>
    <xf numFmtId="192" fontId="10" fillId="0" borderId="19" xfId="42" applyNumberFormat="1" applyFont="1" applyFill="1" applyBorder="1" applyAlignment="1">
      <alignment/>
    </xf>
    <xf numFmtId="0" fontId="10" fillId="0" borderId="20" xfId="0" applyFont="1" applyFill="1" applyBorder="1" applyAlignment="1">
      <alignment horizontal="center"/>
    </xf>
    <xf numFmtId="0" fontId="20" fillId="0" borderId="25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1" fillId="0" borderId="44" xfId="0" applyFont="1" applyBorder="1" applyAlignment="1">
      <alignment horizontal="left" vertical="center"/>
    </xf>
    <xf numFmtId="0" fontId="11" fillId="0" borderId="22" xfId="0" applyFont="1" applyBorder="1" applyAlignment="1">
      <alignment horizontal="righ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0" fillId="0" borderId="48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1" fillId="0" borderId="48" xfId="0" applyFont="1" applyBorder="1" applyAlignment="1">
      <alignment/>
    </xf>
    <xf numFmtId="0" fontId="11" fillId="0" borderId="50" xfId="0" applyFont="1" applyBorder="1" applyAlignment="1">
      <alignment/>
    </xf>
    <xf numFmtId="0" fontId="24" fillId="0" borderId="0" xfId="0" applyFont="1" applyAlignment="1">
      <alignment/>
    </xf>
    <xf numFmtId="0" fontId="21" fillId="0" borderId="26" xfId="0" applyFont="1" applyBorder="1" applyAlignment="1">
      <alignment vertical="center"/>
    </xf>
    <xf numFmtId="0" fontId="10" fillId="0" borderId="5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29" fillId="0" borderId="15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30" fillId="0" borderId="0" xfId="0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9" fillId="0" borderId="2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9" fillId="0" borderId="21" xfId="0" applyFont="1" applyBorder="1" applyAlignment="1">
      <alignment horizontal="left"/>
    </xf>
    <xf numFmtId="0" fontId="30" fillId="0" borderId="25" xfId="0" applyFont="1" applyBorder="1" applyAlignment="1">
      <alignment/>
    </xf>
    <xf numFmtId="0" fontId="30" fillId="0" borderId="16" xfId="0" applyFont="1" applyBorder="1" applyAlignment="1">
      <alignment/>
    </xf>
    <xf numFmtId="0" fontId="30" fillId="0" borderId="14" xfId="0" applyFont="1" applyBorder="1" applyAlignment="1">
      <alignment/>
    </xf>
    <xf numFmtId="0" fontId="30" fillId="0" borderId="24" xfId="0" applyFont="1" applyBorder="1" applyAlignment="1">
      <alignment/>
    </xf>
    <xf numFmtId="0" fontId="15" fillId="0" borderId="0" xfId="0" applyFont="1" applyAlignment="1">
      <alignment/>
    </xf>
    <xf numFmtId="0" fontId="3" fillId="0" borderId="33" xfId="0" applyFont="1" applyBorder="1" applyAlignment="1">
      <alignment horizontal="left"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9" fillId="0" borderId="40" xfId="0" applyFont="1" applyFill="1" applyBorder="1" applyAlignment="1">
      <alignment horizontal="left"/>
    </xf>
    <xf numFmtId="0" fontId="29" fillId="0" borderId="11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right"/>
    </xf>
    <xf numFmtId="0" fontId="9" fillId="0" borderId="46" xfId="0" applyFont="1" applyFill="1" applyBorder="1" applyAlignment="1">
      <alignment horizontal="left"/>
    </xf>
    <xf numFmtId="0" fontId="9" fillId="0" borderId="21" xfId="0" applyFont="1" applyFill="1" applyBorder="1" applyAlignment="1" quotePrefix="1">
      <alignment horizontal="center"/>
    </xf>
    <xf numFmtId="0" fontId="18" fillId="0" borderId="26" xfId="0" applyFont="1" applyFill="1" applyBorder="1" applyAlignment="1" quotePrefix="1">
      <alignment horizontal="center"/>
    </xf>
    <xf numFmtId="0" fontId="9" fillId="0" borderId="21" xfId="0" applyFont="1" applyFill="1" applyBorder="1" applyAlignment="1">
      <alignment horizontal="right" vertical="center"/>
    </xf>
    <xf numFmtId="0" fontId="29" fillId="0" borderId="13" xfId="0" applyFont="1" applyFill="1" applyBorder="1" applyAlignment="1">
      <alignment horizontal="left"/>
    </xf>
    <xf numFmtId="0" fontId="9" fillId="0" borderId="40" xfId="0" applyFont="1" applyFill="1" applyBorder="1" applyAlignment="1" quotePrefix="1">
      <alignment horizontal="center"/>
    </xf>
    <xf numFmtId="0" fontId="9" fillId="0" borderId="21" xfId="0" applyFont="1" applyFill="1" applyBorder="1" applyAlignment="1">
      <alignment horizontal="right" vertical="center" wrapText="1"/>
    </xf>
    <xf numFmtId="0" fontId="29" fillId="0" borderId="45" xfId="0" applyFont="1" applyFill="1" applyBorder="1" applyAlignment="1">
      <alignment horizontal="left"/>
    </xf>
    <xf numFmtId="0" fontId="29" fillId="0" borderId="48" xfId="0" applyFont="1" applyFill="1" applyBorder="1" applyAlignment="1">
      <alignment horizontal="left"/>
    </xf>
    <xf numFmtId="0" fontId="30" fillId="0" borderId="13" xfId="0" applyFont="1" applyBorder="1" applyAlignment="1">
      <alignment/>
    </xf>
    <xf numFmtId="0" fontId="82" fillId="0" borderId="0" xfId="0" applyFont="1" applyAlignment="1">
      <alignment/>
    </xf>
    <xf numFmtId="0" fontId="83" fillId="0" borderId="30" xfId="0" applyFont="1" applyBorder="1" applyAlignment="1">
      <alignment horizontal="center"/>
    </xf>
    <xf numFmtId="0" fontId="83" fillId="0" borderId="31" xfId="0" applyFont="1" applyBorder="1" applyAlignment="1">
      <alignment horizontal="center"/>
    </xf>
    <xf numFmtId="0" fontId="84" fillId="0" borderId="53" xfId="0" applyFont="1" applyBorder="1" applyAlignment="1">
      <alignment horizontal="center" vertical="center" wrapText="1"/>
    </xf>
    <xf numFmtId="0" fontId="85" fillId="0" borderId="44" xfId="0" applyFont="1" applyBorder="1" applyAlignment="1">
      <alignment vertical="center" wrapText="1"/>
    </xf>
    <xf numFmtId="192" fontId="86" fillId="0" borderId="0" xfId="46" applyNumberFormat="1" applyFont="1" applyAlignment="1">
      <alignment/>
    </xf>
    <xf numFmtId="192" fontId="83" fillId="0" borderId="0" xfId="46" applyNumberFormat="1" applyFont="1" applyAlignment="1">
      <alignment horizontal="center"/>
    </xf>
    <xf numFmtId="192" fontId="83" fillId="0" borderId="0" xfId="46" applyNumberFormat="1" applyFont="1" applyBorder="1" applyAlignment="1">
      <alignment/>
    </xf>
    <xf numFmtId="192" fontId="86" fillId="0" borderId="0" xfId="46" applyNumberFormat="1" applyFont="1" applyBorder="1" applyAlignment="1">
      <alignment/>
    </xf>
    <xf numFmtId="192" fontId="87" fillId="0" borderId="0" xfId="46" applyNumberFormat="1" applyFont="1" applyAlignment="1">
      <alignment horizontal="center"/>
    </xf>
    <xf numFmtId="192" fontId="88" fillId="0" borderId="0" xfId="46" applyNumberFormat="1" applyFont="1" applyBorder="1" applyAlignment="1">
      <alignment/>
    </xf>
    <xf numFmtId="192" fontId="89" fillId="0" borderId="0" xfId="46" applyNumberFormat="1" applyFont="1" applyAlignment="1">
      <alignment horizontal="center"/>
    </xf>
    <xf numFmtId="192" fontId="8" fillId="0" borderId="19" xfId="46" applyNumberFormat="1" applyFont="1" applyBorder="1" applyAlignment="1">
      <alignment horizontal="center" vertical="center" wrapText="1"/>
    </xf>
    <xf numFmtId="192" fontId="84" fillId="0" borderId="14" xfId="46" applyNumberFormat="1" applyFont="1" applyBorder="1" applyAlignment="1">
      <alignment horizontal="center" vertical="center" wrapText="1"/>
    </xf>
    <xf numFmtId="192" fontId="3" fillId="0" borderId="21" xfId="46" applyNumberFormat="1" applyFont="1" applyBorder="1" applyAlignment="1">
      <alignment horizontal="left"/>
    </xf>
    <xf numFmtId="192" fontId="86" fillId="0" borderId="54" xfId="46" applyNumberFormat="1" applyFont="1" applyBorder="1" applyAlignment="1">
      <alignment/>
    </xf>
    <xf numFmtId="192" fontId="86" fillId="0" borderId="22" xfId="46" applyNumberFormat="1" applyFont="1" applyBorder="1" applyAlignment="1">
      <alignment/>
    </xf>
    <xf numFmtId="192" fontId="86" fillId="0" borderId="10" xfId="46" applyNumberFormat="1" applyFont="1" applyBorder="1" applyAlignment="1">
      <alignment/>
    </xf>
    <xf numFmtId="192" fontId="86" fillId="0" borderId="15" xfId="46" applyNumberFormat="1" applyFont="1" applyBorder="1" applyAlignment="1">
      <alignment/>
    </xf>
    <xf numFmtId="192" fontId="86" fillId="0" borderId="36" xfId="46" applyNumberFormat="1" applyFont="1" applyBorder="1" applyAlignment="1">
      <alignment/>
    </xf>
    <xf numFmtId="192" fontId="2" fillId="0" borderId="46" xfId="46" applyNumberFormat="1" applyFont="1" applyBorder="1" applyAlignment="1">
      <alignment horizontal="left"/>
    </xf>
    <xf numFmtId="192" fontId="2" fillId="0" borderId="11" xfId="46" applyNumberFormat="1" applyFont="1" applyBorder="1" applyAlignment="1">
      <alignment horizontal="left"/>
    </xf>
    <xf numFmtId="192" fontId="2" fillId="0" borderId="19" xfId="46" applyNumberFormat="1" applyFont="1" applyBorder="1" applyAlignment="1">
      <alignment horizontal="left"/>
    </xf>
    <xf numFmtId="192" fontId="86" fillId="0" borderId="55" xfId="46" applyNumberFormat="1" applyFont="1" applyBorder="1" applyAlignment="1">
      <alignment/>
    </xf>
    <xf numFmtId="192" fontId="2" fillId="0" borderId="0" xfId="46" applyNumberFormat="1" applyFont="1" applyBorder="1" applyAlignment="1">
      <alignment horizontal="left"/>
    </xf>
    <xf numFmtId="192" fontId="90" fillId="0" borderId="0" xfId="46" applyNumberFormat="1" applyFont="1" applyAlignment="1">
      <alignment horizontal="center"/>
    </xf>
    <xf numFmtId="192" fontId="90" fillId="0" borderId="0" xfId="46" applyNumberFormat="1" applyFont="1" applyAlignment="1">
      <alignment/>
    </xf>
    <xf numFmtId="0" fontId="21" fillId="0" borderId="0" xfId="0" applyFont="1" applyBorder="1" applyAlignment="1">
      <alignment/>
    </xf>
    <xf numFmtId="0" fontId="22" fillId="0" borderId="56" xfId="0" applyFont="1" applyBorder="1" applyAlignment="1">
      <alignment vertical="center"/>
    </xf>
    <xf numFmtId="0" fontId="22" fillId="0" borderId="57" xfId="0" applyFont="1" applyBorder="1" applyAlignment="1">
      <alignment vertical="center"/>
    </xf>
    <xf numFmtId="0" fontId="21" fillId="0" borderId="43" xfId="0" applyFont="1" applyBorder="1" applyAlignment="1">
      <alignment vertical="center" wrapText="1"/>
    </xf>
    <xf numFmtId="0" fontId="22" fillId="0" borderId="43" xfId="0" applyFont="1" applyBorder="1" applyAlignment="1">
      <alignment vertical="center"/>
    </xf>
    <xf numFmtId="0" fontId="22" fillId="0" borderId="44" xfId="0" applyFont="1" applyBorder="1" applyAlignment="1">
      <alignment vertical="center" wrapText="1"/>
    </xf>
    <xf numFmtId="0" fontId="85" fillId="0" borderId="44" xfId="0" applyFont="1" applyBorder="1" applyAlignment="1">
      <alignment vertical="center"/>
    </xf>
    <xf numFmtId="0" fontId="30" fillId="0" borderId="32" xfId="0" applyFont="1" applyFill="1" applyBorder="1" applyAlignment="1">
      <alignment/>
    </xf>
    <xf numFmtId="0" fontId="30" fillId="0" borderId="11" xfId="0" applyFont="1" applyFill="1" applyBorder="1" applyAlignment="1">
      <alignment/>
    </xf>
    <xf numFmtId="0" fontId="30" fillId="0" borderId="13" xfId="0" applyFont="1" applyFill="1" applyBorder="1" applyAlignment="1">
      <alignment/>
    </xf>
    <xf numFmtId="0" fontId="30" fillId="0" borderId="51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4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right"/>
    </xf>
    <xf numFmtId="0" fontId="2" fillId="0" borderId="45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92" fontId="10" fillId="0" borderId="58" xfId="42" applyNumberFormat="1" applyFont="1" applyFill="1" applyBorder="1" applyAlignment="1">
      <alignment horizontal="center"/>
    </xf>
    <xf numFmtId="192" fontId="10" fillId="0" borderId="59" xfId="42" applyNumberFormat="1" applyFont="1" applyFill="1" applyBorder="1" applyAlignment="1">
      <alignment/>
    </xf>
    <xf numFmtId="192" fontId="10" fillId="0" borderId="58" xfId="42" applyNumberFormat="1" applyFont="1" applyFill="1" applyBorder="1" applyAlignment="1">
      <alignment/>
    </xf>
    <xf numFmtId="192" fontId="10" fillId="0" borderId="59" xfId="42" applyNumberFormat="1" applyFont="1" applyFill="1" applyBorder="1" applyAlignment="1">
      <alignment horizontal="center"/>
    </xf>
    <xf numFmtId="192" fontId="10" fillId="0" borderId="60" xfId="42" applyNumberFormat="1" applyFont="1" applyFill="1" applyBorder="1" applyAlignment="1">
      <alignment/>
    </xf>
    <xf numFmtId="0" fontId="90" fillId="0" borderId="0" xfId="0" applyFont="1" applyFill="1" applyAlignment="1">
      <alignment vertical="center" wrapText="1"/>
    </xf>
    <xf numFmtId="0" fontId="83" fillId="0" borderId="53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30" fillId="0" borderId="27" xfId="0" applyFont="1" applyFill="1" applyBorder="1" applyAlignment="1">
      <alignment/>
    </xf>
    <xf numFmtId="0" fontId="9" fillId="0" borderId="27" xfId="0" applyFont="1" applyFill="1" applyBorder="1" applyAlignment="1">
      <alignment horizontal="left"/>
    </xf>
    <xf numFmtId="0" fontId="29" fillId="0" borderId="27" xfId="0" applyFont="1" applyFill="1" applyBorder="1" applyAlignment="1">
      <alignment horizontal="left"/>
    </xf>
    <xf numFmtId="0" fontId="29" fillId="0" borderId="27" xfId="0" applyFont="1" applyFill="1" applyBorder="1" applyAlignment="1">
      <alignment horizontal="left" vertical="center" wrapText="1"/>
    </xf>
    <xf numFmtId="0" fontId="29" fillId="0" borderId="27" xfId="0" applyFont="1" applyFill="1" applyBorder="1" applyAlignment="1">
      <alignment horizontal="left" wrapText="1"/>
    </xf>
    <xf numFmtId="0" fontId="29" fillId="0" borderId="27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left"/>
    </xf>
    <xf numFmtId="0" fontId="30" fillId="0" borderId="0" xfId="0" applyFont="1" applyAlignment="1">
      <alignment vertical="center"/>
    </xf>
    <xf numFmtId="0" fontId="29" fillId="0" borderId="21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11" xfId="0" applyFont="1" applyBorder="1" applyAlignment="1">
      <alignment horizontal="center"/>
    </xf>
    <xf numFmtId="0" fontId="9" fillId="0" borderId="61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 wrapText="1"/>
    </xf>
    <xf numFmtId="0" fontId="30" fillId="0" borderId="27" xfId="0" applyFont="1" applyBorder="1" applyAlignment="1">
      <alignment vertical="center"/>
    </xf>
    <xf numFmtId="0" fontId="30" fillId="0" borderId="27" xfId="0" applyFont="1" applyFill="1" applyBorder="1" applyAlignment="1">
      <alignment vertical="center"/>
    </xf>
    <xf numFmtId="192" fontId="30" fillId="0" borderId="27" xfId="42" applyNumberFormat="1" applyFont="1" applyBorder="1" applyAlignment="1">
      <alignment horizontal="center" vertical="center"/>
    </xf>
    <xf numFmtId="0" fontId="30" fillId="0" borderId="62" xfId="0" applyFont="1" applyBorder="1" applyAlignment="1">
      <alignment/>
    </xf>
    <xf numFmtId="192" fontId="30" fillId="0" borderId="62" xfId="42" applyNumberFormat="1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91" fillId="0" borderId="63" xfId="0" applyFont="1" applyBorder="1" applyAlignment="1">
      <alignment horizontal="center" vertical="center" wrapText="1"/>
    </xf>
    <xf numFmtId="0" fontId="91" fillId="0" borderId="63" xfId="0" applyFont="1" applyBorder="1" applyAlignment="1">
      <alignment vertical="center"/>
    </xf>
    <xf numFmtId="0" fontId="91" fillId="0" borderId="63" xfId="0" applyFont="1" applyBorder="1" applyAlignment="1">
      <alignment horizontal="center" vertical="center"/>
    </xf>
    <xf numFmtId="0" fontId="91" fillId="0" borderId="22" xfId="0" applyFont="1" applyBorder="1" applyAlignment="1">
      <alignment horizontal="center" wrapText="1"/>
    </xf>
    <xf numFmtId="0" fontId="91" fillId="0" borderId="22" xfId="0" applyFont="1" applyBorder="1" applyAlignment="1">
      <alignment/>
    </xf>
    <xf numFmtId="0" fontId="91" fillId="0" borderId="63" xfId="0" applyFont="1" applyBorder="1" applyAlignment="1">
      <alignment/>
    </xf>
    <xf numFmtId="0" fontId="91" fillId="0" borderId="63" xfId="0" applyFont="1" applyBorder="1" applyAlignment="1">
      <alignment wrapText="1"/>
    </xf>
    <xf numFmtId="0" fontId="91" fillId="0" borderId="64" xfId="0" applyFont="1" applyBorder="1" applyAlignment="1">
      <alignment/>
    </xf>
    <xf numFmtId="0" fontId="91" fillId="0" borderId="26" xfId="0" applyFont="1" applyBorder="1" applyAlignment="1">
      <alignment horizontal="center" vertical="center" wrapText="1"/>
    </xf>
    <xf numFmtId="0" fontId="91" fillId="0" borderId="19" xfId="0" applyFont="1" applyBorder="1" applyAlignment="1">
      <alignment horizontal="center" vertical="center" wrapText="1"/>
    </xf>
    <xf numFmtId="0" fontId="91" fillId="0" borderId="19" xfId="0" applyFont="1" applyBorder="1" applyAlignment="1">
      <alignment horizontal="center" vertical="center"/>
    </xf>
    <xf numFmtId="0" fontId="92" fillId="0" borderId="21" xfId="0" applyFont="1" applyBorder="1" applyAlignment="1">
      <alignment horizontal="center" wrapText="1"/>
    </xf>
    <xf numFmtId="0" fontId="92" fillId="0" borderId="22" xfId="0" applyFont="1" applyBorder="1" applyAlignment="1">
      <alignment horizontal="center" wrapText="1"/>
    </xf>
    <xf numFmtId="0" fontId="92" fillId="0" borderId="22" xfId="0" applyFont="1" applyBorder="1" applyAlignment="1">
      <alignment horizontal="center"/>
    </xf>
    <xf numFmtId="0" fontId="92" fillId="0" borderId="22" xfId="0" applyFont="1" applyFill="1" applyBorder="1" applyAlignment="1">
      <alignment horizontal="center" wrapText="1"/>
    </xf>
    <xf numFmtId="0" fontId="92" fillId="0" borderId="22" xfId="0" applyFont="1" applyBorder="1" applyAlignment="1">
      <alignment wrapText="1"/>
    </xf>
    <xf numFmtId="0" fontId="92" fillId="0" borderId="23" xfId="0" applyFont="1" applyBorder="1" applyAlignment="1">
      <alignment/>
    </xf>
    <xf numFmtId="0" fontId="92" fillId="0" borderId="22" xfId="0" applyFont="1" applyBorder="1" applyAlignment="1">
      <alignment/>
    </xf>
    <xf numFmtId="0" fontId="92" fillId="0" borderId="19" xfId="0" applyFont="1" applyBorder="1" applyAlignment="1">
      <alignment horizontal="center" wrapText="1"/>
    </xf>
    <xf numFmtId="0" fontId="92" fillId="0" borderId="19" xfId="0" applyFont="1" applyBorder="1" applyAlignment="1">
      <alignment/>
    </xf>
    <xf numFmtId="0" fontId="92" fillId="0" borderId="19" xfId="0" applyFont="1" applyFill="1" applyBorder="1" applyAlignment="1">
      <alignment horizontal="center" wrapText="1"/>
    </xf>
    <xf numFmtId="0" fontId="92" fillId="0" borderId="19" xfId="0" applyFont="1" applyBorder="1" applyAlignment="1">
      <alignment wrapText="1"/>
    </xf>
    <xf numFmtId="0" fontId="92" fillId="0" borderId="18" xfId="0" applyFont="1" applyBorder="1" applyAlignment="1">
      <alignment/>
    </xf>
    <xf numFmtId="0" fontId="24" fillId="0" borderId="0" xfId="0" applyFont="1" applyFill="1" applyAlignment="1">
      <alignment horizontal="left"/>
    </xf>
    <xf numFmtId="0" fontId="15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91" fillId="0" borderId="0" xfId="0" applyFont="1" applyBorder="1" applyAlignment="1">
      <alignment horizontal="left" wrapText="1"/>
    </xf>
    <xf numFmtId="0" fontId="92" fillId="0" borderId="0" xfId="0" applyFont="1" applyBorder="1" applyAlignment="1">
      <alignment horizontal="center" wrapText="1"/>
    </xf>
    <xf numFmtId="0" fontId="92" fillId="0" borderId="0" xfId="0" applyFont="1" applyBorder="1" applyAlignment="1">
      <alignment/>
    </xf>
    <xf numFmtId="0" fontId="92" fillId="0" borderId="0" xfId="0" applyFont="1" applyFill="1" applyBorder="1" applyAlignment="1">
      <alignment horizontal="center" wrapText="1"/>
    </xf>
    <xf numFmtId="0" fontId="92" fillId="0" borderId="0" xfId="0" applyFont="1" applyBorder="1" applyAlignment="1">
      <alignment wrapText="1"/>
    </xf>
    <xf numFmtId="0" fontId="91" fillId="0" borderId="22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/>
    </xf>
    <xf numFmtId="0" fontId="91" fillId="0" borderId="22" xfId="0" applyFont="1" applyBorder="1" applyAlignment="1">
      <alignment vertical="center"/>
    </xf>
    <xf numFmtId="0" fontId="91" fillId="0" borderId="63" xfId="0" applyFont="1" applyBorder="1" applyAlignment="1">
      <alignment vertical="center" wrapText="1"/>
    </xf>
    <xf numFmtId="0" fontId="91" fillId="0" borderId="64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0" fontId="84" fillId="0" borderId="6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66">
      <alignment/>
      <protection/>
    </xf>
    <xf numFmtId="0" fontId="7" fillId="0" borderId="0" xfId="66" applyFont="1" applyAlignment="1">
      <alignment/>
      <protection/>
    </xf>
    <xf numFmtId="0" fontId="7" fillId="0" borderId="0" xfId="66" applyFont="1" applyAlignment="1">
      <alignment horizontal="center"/>
      <protection/>
    </xf>
    <xf numFmtId="0" fontId="89" fillId="33" borderId="0" xfId="0" applyFont="1" applyFill="1" applyBorder="1" applyAlignment="1">
      <alignment vertical="center" wrapText="1"/>
    </xf>
    <xf numFmtId="0" fontId="2" fillId="0" borderId="0" xfId="66" applyFont="1">
      <alignment/>
      <protection/>
    </xf>
    <xf numFmtId="0" fontId="3" fillId="0" borderId="0" xfId="66" applyAlignment="1">
      <alignment horizontal="center"/>
      <protection/>
    </xf>
    <xf numFmtId="0" fontId="3" fillId="0" borderId="0" xfId="66" quotePrefix="1">
      <alignment/>
      <protection/>
    </xf>
    <xf numFmtId="0" fontId="34" fillId="0" borderId="0" xfId="66" applyFont="1" applyAlignment="1">
      <alignment horizontal="center"/>
      <protection/>
    </xf>
    <xf numFmtId="0" fontId="3" fillId="0" borderId="0" xfId="66" applyFont="1">
      <alignment/>
      <protection/>
    </xf>
    <xf numFmtId="0" fontId="2" fillId="0" borderId="21" xfId="66" applyFont="1" applyBorder="1" applyAlignment="1">
      <alignment horizontal="center" vertical="center"/>
      <protection/>
    </xf>
    <xf numFmtId="0" fontId="2" fillId="0" borderId="22" xfId="66" applyFont="1" applyBorder="1" applyAlignment="1">
      <alignment horizontal="center" vertical="center" wrapText="1"/>
      <protection/>
    </xf>
    <xf numFmtId="0" fontId="2" fillId="0" borderId="36" xfId="66" applyFont="1" applyBorder="1" applyAlignment="1">
      <alignment horizontal="center" vertical="center" wrapText="1"/>
      <protection/>
    </xf>
    <xf numFmtId="0" fontId="2" fillId="0" borderId="66" xfId="66" applyFont="1" applyBorder="1" applyAlignment="1">
      <alignment horizontal="center" vertical="center" wrapText="1"/>
      <protection/>
    </xf>
    <xf numFmtId="0" fontId="2" fillId="0" borderId="43" xfId="66" applyFont="1" applyBorder="1">
      <alignment/>
      <protection/>
    </xf>
    <xf numFmtId="9" fontId="3" fillId="0" borderId="45" xfId="66" applyNumberFormat="1" applyFont="1" applyBorder="1" applyAlignment="1" quotePrefix="1">
      <alignment horizontal="center"/>
      <protection/>
    </xf>
    <xf numFmtId="0" fontId="3" fillId="0" borderId="45" xfId="66" applyBorder="1">
      <alignment/>
      <protection/>
    </xf>
    <xf numFmtId="0" fontId="3" fillId="0" borderId="44" xfId="66" applyBorder="1">
      <alignment/>
      <protection/>
    </xf>
    <xf numFmtId="0" fontId="2" fillId="0" borderId="43" xfId="66" applyFont="1" applyBorder="1" applyAlignment="1">
      <alignment vertical="center"/>
      <protection/>
    </xf>
    <xf numFmtId="9" fontId="3" fillId="0" borderId="45" xfId="66" applyNumberFormat="1" applyFont="1" applyBorder="1" applyAlignment="1">
      <alignment horizontal="center"/>
      <protection/>
    </xf>
    <xf numFmtId="192" fontId="3" fillId="0" borderId="45" xfId="47" applyNumberFormat="1" applyFont="1" applyBorder="1" applyAlignment="1">
      <alignment/>
    </xf>
    <xf numFmtId="192" fontId="3" fillId="0" borderId="44" xfId="47" applyNumberFormat="1" applyFont="1" applyBorder="1" applyAlignment="1">
      <alignment/>
    </xf>
    <xf numFmtId="0" fontId="2" fillId="0" borderId="43" xfId="66" applyFont="1" applyBorder="1" applyAlignment="1">
      <alignment vertical="center" wrapText="1"/>
      <protection/>
    </xf>
    <xf numFmtId="0" fontId="3" fillId="0" borderId="43" xfId="66" applyBorder="1">
      <alignment/>
      <protection/>
    </xf>
    <xf numFmtId="0" fontId="3" fillId="0" borderId="45" xfId="66" applyBorder="1" applyAlignment="1">
      <alignment horizontal="center"/>
      <protection/>
    </xf>
    <xf numFmtId="0" fontId="2" fillId="0" borderId="43" xfId="66" applyFont="1" applyBorder="1" applyAlignment="1">
      <alignment horizontal="center" vertical="center"/>
      <protection/>
    </xf>
    <xf numFmtId="0" fontId="3" fillId="0" borderId="45" xfId="66" applyBorder="1" applyAlignment="1">
      <alignment horizontal="center" vertical="center"/>
      <protection/>
    </xf>
    <xf numFmtId="192" fontId="3" fillId="0" borderId="45" xfId="47" applyNumberFormat="1" applyFont="1" applyBorder="1" applyAlignment="1">
      <alignment vertical="center"/>
    </xf>
    <xf numFmtId="192" fontId="3" fillId="0" borderId="44" xfId="47" applyNumberFormat="1" applyFont="1" applyBorder="1" applyAlignment="1">
      <alignment vertical="center"/>
    </xf>
    <xf numFmtId="0" fontId="3" fillId="0" borderId="0" xfId="66" applyAlignment="1">
      <alignment vertical="center"/>
      <protection/>
    </xf>
    <xf numFmtId="0" fontId="3" fillId="0" borderId="25" xfId="66" applyFont="1" applyBorder="1">
      <alignment/>
      <protection/>
    </xf>
    <xf numFmtId="0" fontId="3" fillId="0" borderId="41" xfId="66" applyBorder="1" applyAlignment="1">
      <alignment horizontal="center"/>
      <protection/>
    </xf>
    <xf numFmtId="171" fontId="3" fillId="0" borderId="41" xfId="66" applyNumberFormat="1" applyBorder="1">
      <alignment/>
      <protection/>
    </xf>
    <xf numFmtId="171" fontId="3" fillId="0" borderId="24" xfId="66" applyNumberFormat="1" applyBorder="1">
      <alignment/>
      <protection/>
    </xf>
    <xf numFmtId="0" fontId="2" fillId="0" borderId="21" xfId="65" applyFont="1" applyBorder="1" applyAlignment="1">
      <alignment vertical="center"/>
      <protection/>
    </xf>
    <xf numFmtId="0" fontId="2" fillId="0" borderId="21" xfId="65" applyFont="1" applyBorder="1" applyAlignment="1">
      <alignment vertical="center" wrapText="1"/>
      <protection/>
    </xf>
    <xf numFmtId="0" fontId="2" fillId="0" borderId="0" xfId="65" applyFont="1" applyAlignment="1">
      <alignment horizontal="left"/>
      <protection/>
    </xf>
    <xf numFmtId="0" fontId="40" fillId="0" borderId="0" xfId="65" applyFont="1">
      <alignment/>
      <protection/>
    </xf>
    <xf numFmtId="0" fontId="34" fillId="0" borderId="0" xfId="65" applyFont="1" applyAlignment="1">
      <alignment horizontal="left"/>
      <protection/>
    </xf>
    <xf numFmtId="0" fontId="86" fillId="0" borderId="0" xfId="0" applyFont="1" applyAlignment="1">
      <alignment/>
    </xf>
    <xf numFmtId="0" fontId="93" fillId="0" borderId="0" xfId="0" applyFont="1" applyAlignment="1">
      <alignment/>
    </xf>
    <xf numFmtId="0" fontId="89" fillId="0" borderId="0" xfId="0" applyFont="1" applyAlignment="1">
      <alignment/>
    </xf>
    <xf numFmtId="0" fontId="83" fillId="0" borderId="0" xfId="0" applyFont="1" applyBorder="1" applyAlignment="1">
      <alignment/>
    </xf>
    <xf numFmtId="0" fontId="86" fillId="0" borderId="0" xfId="0" applyFont="1" applyBorder="1" applyAlignment="1">
      <alignment/>
    </xf>
    <xf numFmtId="0" fontId="84" fillId="0" borderId="0" xfId="0" applyFont="1" applyBorder="1" applyAlignment="1">
      <alignment/>
    </xf>
    <xf numFmtId="0" fontId="84" fillId="0" borderId="67" xfId="0" applyFont="1" applyBorder="1" applyAlignment="1">
      <alignment horizontal="center" vertical="center" wrapText="1"/>
    </xf>
    <xf numFmtId="0" fontId="86" fillId="0" borderId="28" xfId="0" applyFont="1" applyBorder="1" applyAlignment="1">
      <alignment/>
    </xf>
    <xf numFmtId="0" fontId="86" fillId="0" borderId="21" xfId="0" applyFont="1" applyBorder="1" applyAlignment="1">
      <alignment/>
    </xf>
    <xf numFmtId="0" fontId="86" fillId="0" borderId="17" xfId="0" applyFont="1" applyBorder="1" applyAlignment="1">
      <alignment/>
    </xf>
    <xf numFmtId="0" fontId="86" fillId="0" borderId="15" xfId="0" applyFont="1" applyBorder="1" applyAlignment="1">
      <alignment/>
    </xf>
    <xf numFmtId="0" fontId="86" fillId="0" borderId="23" xfId="0" applyFont="1" applyBorder="1" applyAlignment="1">
      <alignment/>
    </xf>
    <xf numFmtId="0" fontId="86" fillId="0" borderId="27" xfId="0" applyFont="1" applyBorder="1" applyAlignment="1">
      <alignment/>
    </xf>
    <xf numFmtId="0" fontId="86" fillId="0" borderId="0" xfId="0" applyFont="1" applyFill="1" applyBorder="1" applyAlignment="1">
      <alignment/>
    </xf>
    <xf numFmtId="0" fontId="86" fillId="0" borderId="21" xfId="0" applyFont="1" applyFill="1" applyBorder="1" applyAlignment="1">
      <alignment/>
    </xf>
    <xf numFmtId="0" fontId="86" fillId="0" borderId="17" xfId="0" applyFont="1" applyFill="1" applyBorder="1" applyAlignment="1">
      <alignment/>
    </xf>
    <xf numFmtId="0" fontId="86" fillId="0" borderId="21" xfId="0" applyFont="1" applyFill="1" applyBorder="1" applyAlignment="1">
      <alignment horizontal="center"/>
    </xf>
    <xf numFmtId="0" fontId="86" fillId="0" borderId="15" xfId="0" applyFont="1" applyFill="1" applyBorder="1" applyAlignment="1">
      <alignment/>
    </xf>
    <xf numFmtId="0" fontId="86" fillId="0" borderId="23" xfId="0" applyFont="1" applyFill="1" applyBorder="1" applyAlignment="1">
      <alignment/>
    </xf>
    <xf numFmtId="0" fontId="86" fillId="0" borderId="27" xfId="0" applyFont="1" applyFill="1" applyBorder="1" applyAlignment="1">
      <alignment horizontal="center"/>
    </xf>
    <xf numFmtId="0" fontId="86" fillId="0" borderId="0" xfId="0" applyFont="1" applyFill="1" applyAlignment="1">
      <alignment/>
    </xf>
    <xf numFmtId="0" fontId="86" fillId="0" borderId="22" xfId="0" applyFont="1" applyFill="1" applyBorder="1" applyAlignment="1">
      <alignment/>
    </xf>
    <xf numFmtId="0" fontId="86" fillId="0" borderId="27" xfId="0" applyFont="1" applyFill="1" applyBorder="1" applyAlignment="1">
      <alignment/>
    </xf>
    <xf numFmtId="0" fontId="86" fillId="0" borderId="26" xfId="0" applyFont="1" applyFill="1" applyBorder="1" applyAlignment="1">
      <alignment horizontal="center"/>
    </xf>
    <xf numFmtId="0" fontId="86" fillId="0" borderId="0" xfId="0" applyFont="1" applyFill="1" applyAlignment="1">
      <alignment horizontal="center"/>
    </xf>
    <xf numFmtId="0" fontId="39" fillId="0" borderId="0" xfId="0" applyFont="1" applyBorder="1" applyAlignment="1">
      <alignment horizontal="left"/>
    </xf>
    <xf numFmtId="0" fontId="86" fillId="0" borderId="10" xfId="0" applyFont="1" applyBorder="1" applyAlignment="1">
      <alignment wrapText="1"/>
    </xf>
    <xf numFmtId="0" fontId="86" fillId="0" borderId="0" xfId="0" applyFont="1" applyBorder="1" applyAlignment="1">
      <alignment wrapText="1"/>
    </xf>
    <xf numFmtId="0" fontId="86" fillId="0" borderId="18" xfId="0" applyFont="1" applyBorder="1" applyAlignment="1">
      <alignment horizontal="center"/>
    </xf>
    <xf numFmtId="0" fontId="86" fillId="0" borderId="0" xfId="0" applyFont="1" applyAlignment="1">
      <alignment horizontal="center"/>
    </xf>
    <xf numFmtId="0" fontId="86" fillId="0" borderId="25" xfId="0" applyFont="1" applyBorder="1" applyAlignment="1">
      <alignment horizontal="center"/>
    </xf>
    <xf numFmtId="0" fontId="83" fillId="0" borderId="0" xfId="0" applyFont="1" applyAlignment="1">
      <alignment/>
    </xf>
    <xf numFmtId="0" fontId="94" fillId="0" borderId="0" xfId="0" applyFont="1" applyAlignment="1">
      <alignment vertical="center"/>
    </xf>
    <xf numFmtId="0" fontId="90" fillId="0" borderId="0" xfId="0" applyFont="1" applyAlignment="1">
      <alignment/>
    </xf>
    <xf numFmtId="0" fontId="93" fillId="0" borderId="0" xfId="0" applyFont="1" applyAlignment="1">
      <alignment horizontal="center"/>
    </xf>
    <xf numFmtId="0" fontId="86" fillId="0" borderId="12" xfId="0" applyFont="1" applyBorder="1" applyAlignment="1">
      <alignment/>
    </xf>
    <xf numFmtId="0" fontId="86" fillId="0" borderId="68" xfId="0" applyFont="1" applyBorder="1" applyAlignment="1">
      <alignment/>
    </xf>
    <xf numFmtId="0" fontId="83" fillId="0" borderId="26" xfId="0" applyFont="1" applyBorder="1" applyAlignment="1">
      <alignment/>
    </xf>
    <xf numFmtId="0" fontId="86" fillId="0" borderId="11" xfId="0" applyFont="1" applyBorder="1" applyAlignment="1">
      <alignment/>
    </xf>
    <xf numFmtId="0" fontId="86" fillId="0" borderId="18" xfId="0" applyFont="1" applyBorder="1" applyAlignment="1">
      <alignment/>
    </xf>
    <xf numFmtId="171" fontId="86" fillId="0" borderId="23" xfId="48" applyNumberFormat="1" applyFont="1" applyBorder="1" applyAlignment="1">
      <alignment/>
    </xf>
    <xf numFmtId="0" fontId="86" fillId="0" borderId="45" xfId="0" applyFont="1" applyBorder="1" applyAlignment="1">
      <alignment/>
    </xf>
    <xf numFmtId="171" fontId="86" fillId="0" borderId="44" xfId="48" applyNumberFormat="1" applyFont="1" applyBorder="1" applyAlignment="1">
      <alignment/>
    </xf>
    <xf numFmtId="0" fontId="83" fillId="0" borderId="46" xfId="0" applyFont="1" applyBorder="1" applyAlignment="1">
      <alignment/>
    </xf>
    <xf numFmtId="171" fontId="86" fillId="0" borderId="18" xfId="48" applyNumberFormat="1" applyFont="1" applyBorder="1" applyAlignment="1">
      <alignment/>
    </xf>
    <xf numFmtId="0" fontId="86" fillId="0" borderId="47" xfId="0" applyFont="1" applyBorder="1" applyAlignment="1">
      <alignment/>
    </xf>
    <xf numFmtId="0" fontId="83" fillId="0" borderId="11" xfId="0" applyFont="1" applyBorder="1" applyAlignment="1">
      <alignment/>
    </xf>
    <xf numFmtId="171" fontId="83" fillId="0" borderId="18" xfId="48" applyNumberFormat="1" applyFont="1" applyBorder="1" applyAlignment="1">
      <alignment/>
    </xf>
    <xf numFmtId="0" fontId="86" fillId="0" borderId="40" xfId="0" applyFont="1" applyBorder="1" applyAlignment="1">
      <alignment/>
    </xf>
    <xf numFmtId="0" fontId="86" fillId="0" borderId="69" xfId="0" applyFont="1" applyBorder="1" applyAlignment="1">
      <alignment/>
    </xf>
    <xf numFmtId="0" fontId="86" fillId="0" borderId="24" xfId="0" applyFont="1" applyBorder="1" applyAlignment="1">
      <alignment/>
    </xf>
    <xf numFmtId="0" fontId="89" fillId="0" borderId="0" xfId="0" applyFont="1" applyAlignment="1">
      <alignment/>
    </xf>
    <xf numFmtId="0" fontId="2" fillId="0" borderId="7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86" fillId="0" borderId="44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1" fillId="0" borderId="63" xfId="0" applyFont="1" applyBorder="1" applyAlignment="1">
      <alignment/>
    </xf>
    <xf numFmtId="0" fontId="10" fillId="0" borderId="63" xfId="0" applyFont="1" applyBorder="1" applyAlignment="1">
      <alignment/>
    </xf>
    <xf numFmtId="0" fontId="83" fillId="0" borderId="44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5" fillId="0" borderId="0" xfId="0" applyFont="1" applyAlignment="1">
      <alignment horizontal="center"/>
    </xf>
    <xf numFmtId="0" fontId="83" fillId="0" borderId="29" xfId="0" applyFont="1" applyBorder="1" applyAlignment="1">
      <alignment horizontal="center" vertical="center"/>
    </xf>
    <xf numFmtId="0" fontId="83" fillId="0" borderId="31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/>
    </xf>
    <xf numFmtId="0" fontId="83" fillId="0" borderId="45" xfId="0" applyFont="1" applyBorder="1" applyAlignment="1">
      <alignment horizontal="center"/>
    </xf>
    <xf numFmtId="0" fontId="86" fillId="0" borderId="22" xfId="0" applyFont="1" applyBorder="1" applyAlignment="1">
      <alignment horizontal="center"/>
    </xf>
    <xf numFmtId="0" fontId="83" fillId="0" borderId="22" xfId="0" applyFont="1" applyBorder="1" applyAlignment="1">
      <alignment/>
    </xf>
    <xf numFmtId="0" fontId="86" fillId="0" borderId="22" xfId="0" applyFont="1" applyBorder="1" applyAlignment="1">
      <alignment/>
    </xf>
    <xf numFmtId="0" fontId="86" fillId="0" borderId="22" xfId="0" applyFont="1" applyFill="1" applyBorder="1" applyAlignment="1">
      <alignment horizontal="center"/>
    </xf>
    <xf numFmtId="0" fontId="96" fillId="0" borderId="0" xfId="0" applyFont="1" applyAlignment="1">
      <alignment/>
    </xf>
    <xf numFmtId="0" fontId="83" fillId="0" borderId="30" xfId="0" applyFont="1" applyBorder="1" applyAlignment="1">
      <alignment horizontal="center" vertical="center" wrapText="1"/>
    </xf>
    <xf numFmtId="0" fontId="83" fillId="0" borderId="45" xfId="0" applyFont="1" applyBorder="1" applyAlignment="1">
      <alignment horizontal="center" vertical="center"/>
    </xf>
    <xf numFmtId="0" fontId="83" fillId="0" borderId="45" xfId="0" applyFont="1" applyBorder="1" applyAlignment="1">
      <alignment horizontal="center" vertical="center" wrapText="1"/>
    </xf>
    <xf numFmtId="0" fontId="83" fillId="0" borderId="44" xfId="0" applyFont="1" applyBorder="1" applyAlignment="1">
      <alignment horizontal="center" vertical="center" wrapText="1"/>
    </xf>
    <xf numFmtId="0" fontId="86" fillId="0" borderId="0" xfId="0" applyFont="1" applyAlignment="1">
      <alignment vertical="center"/>
    </xf>
    <xf numFmtId="0" fontId="87" fillId="0" borderId="0" xfId="0" applyFont="1" applyAlignment="1">
      <alignment horizontal="center"/>
    </xf>
    <xf numFmtId="0" fontId="83" fillId="0" borderId="43" xfId="0" applyFont="1" applyBorder="1" applyAlignment="1">
      <alignment horizontal="center"/>
    </xf>
    <xf numFmtId="0" fontId="83" fillId="0" borderId="48" xfId="0" applyFont="1" applyBorder="1" applyAlignment="1">
      <alignment horizontal="center"/>
    </xf>
    <xf numFmtId="0" fontId="86" fillId="0" borderId="23" xfId="0" applyFont="1" applyBorder="1" applyAlignment="1">
      <alignment horizontal="center"/>
    </xf>
    <xf numFmtId="0" fontId="86" fillId="0" borderId="25" xfId="0" applyFont="1" applyBorder="1" applyAlignment="1">
      <alignment/>
    </xf>
    <xf numFmtId="0" fontId="86" fillId="0" borderId="41" xfId="0" applyFont="1" applyBorder="1" applyAlignment="1">
      <alignment/>
    </xf>
    <xf numFmtId="0" fontId="86" fillId="0" borderId="16" xfId="0" applyFont="1" applyBorder="1" applyAlignment="1">
      <alignment/>
    </xf>
    <xf numFmtId="0" fontId="86" fillId="0" borderId="29" xfId="0" applyFont="1" applyBorder="1" applyAlignment="1">
      <alignment/>
    </xf>
    <xf numFmtId="0" fontId="86" fillId="0" borderId="43" xfId="0" applyFont="1" applyBorder="1" applyAlignment="1">
      <alignment/>
    </xf>
    <xf numFmtId="0" fontId="86" fillId="0" borderId="48" xfId="0" applyFont="1" applyBorder="1" applyAlignment="1">
      <alignment/>
    </xf>
    <xf numFmtId="0" fontId="86" fillId="0" borderId="49" xfId="0" applyFont="1" applyBorder="1" applyAlignment="1">
      <alignment/>
    </xf>
    <xf numFmtId="0" fontId="86" fillId="0" borderId="26" xfId="0" applyFont="1" applyBorder="1" applyAlignment="1">
      <alignment/>
    </xf>
    <xf numFmtId="0" fontId="86" fillId="0" borderId="19" xfId="0" applyFont="1" applyBorder="1" applyAlignment="1">
      <alignment/>
    </xf>
    <xf numFmtId="0" fontId="86" fillId="0" borderId="20" xfId="0" applyFont="1" applyBorder="1" applyAlignment="1">
      <alignment/>
    </xf>
    <xf numFmtId="0" fontId="86" fillId="0" borderId="39" xfId="0" applyFont="1" applyBorder="1" applyAlignment="1">
      <alignment/>
    </xf>
    <xf numFmtId="0" fontId="10" fillId="0" borderId="58" xfId="0" applyFont="1" applyBorder="1" applyAlignment="1">
      <alignment/>
    </xf>
    <xf numFmtId="0" fontId="10" fillId="0" borderId="71" xfId="0" applyFont="1" applyBorder="1" applyAlignment="1">
      <alignment horizontal="center" vertical="center" wrapText="1"/>
    </xf>
    <xf numFmtId="0" fontId="11" fillId="0" borderId="45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71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48" xfId="0" applyFont="1" applyBorder="1" applyAlignment="1">
      <alignment horizontal="center" vertical="center"/>
    </xf>
    <xf numFmtId="0" fontId="11" fillId="0" borderId="45" xfId="0" applyFont="1" applyBorder="1" applyAlignment="1">
      <alignment/>
    </xf>
    <xf numFmtId="0" fontId="11" fillId="0" borderId="4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89" fillId="0" borderId="0" xfId="66" applyFont="1" applyAlignment="1">
      <alignment horizontal="right"/>
      <protection/>
    </xf>
    <xf numFmtId="0" fontId="3" fillId="0" borderId="21" xfId="66" applyBorder="1">
      <alignment/>
      <protection/>
    </xf>
    <xf numFmtId="0" fontId="3" fillId="0" borderId="22" xfId="66" applyBorder="1">
      <alignment/>
      <protection/>
    </xf>
    <xf numFmtId="0" fontId="3" fillId="0" borderId="15" xfId="66" applyBorder="1">
      <alignment/>
      <protection/>
    </xf>
    <xf numFmtId="0" fontId="3" fillId="0" borderId="23" xfId="66" applyBorder="1">
      <alignment/>
      <protection/>
    </xf>
    <xf numFmtId="0" fontId="3" fillId="0" borderId="21" xfId="66" applyFont="1" applyBorder="1">
      <alignment/>
      <protection/>
    </xf>
    <xf numFmtId="171" fontId="3" fillId="0" borderId="22" xfId="66" applyNumberFormat="1" applyBorder="1">
      <alignment/>
      <protection/>
    </xf>
    <xf numFmtId="192" fontId="3" fillId="0" borderId="23" xfId="45" applyNumberFormat="1" applyBorder="1" applyAlignment="1">
      <alignment/>
    </xf>
    <xf numFmtId="171" fontId="3" fillId="0" borderId="22" xfId="45" applyNumberFormat="1" applyBorder="1" applyAlignment="1">
      <alignment/>
    </xf>
    <xf numFmtId="171" fontId="3" fillId="0" borderId="23" xfId="45" applyNumberFormat="1" applyBorder="1" applyAlignment="1">
      <alignment/>
    </xf>
    <xf numFmtId="0" fontId="3" fillId="0" borderId="21" xfId="66" applyFont="1" applyBorder="1" applyAlignment="1">
      <alignment horizontal="left"/>
      <protection/>
    </xf>
    <xf numFmtId="0" fontId="6" fillId="0" borderId="22" xfId="66" applyFont="1" applyBorder="1">
      <alignment/>
      <protection/>
    </xf>
    <xf numFmtId="0" fontId="3" fillId="0" borderId="21" xfId="66" applyBorder="1" applyAlignment="1">
      <alignment horizontal="left"/>
      <protection/>
    </xf>
    <xf numFmtId="171" fontId="3" fillId="0" borderId="15" xfId="66" applyNumberFormat="1" applyBorder="1">
      <alignment/>
      <protection/>
    </xf>
    <xf numFmtId="0" fontId="3" fillId="0" borderId="26" xfId="66" applyFont="1" applyBorder="1">
      <alignment/>
      <protection/>
    </xf>
    <xf numFmtId="192" fontId="2" fillId="0" borderId="19" xfId="45" applyNumberFormat="1" applyFont="1" applyBorder="1" applyAlignment="1">
      <alignment/>
    </xf>
    <xf numFmtId="192" fontId="3" fillId="0" borderId="19" xfId="66" applyNumberFormat="1" applyFont="1" applyBorder="1">
      <alignment/>
      <protection/>
    </xf>
    <xf numFmtId="0" fontId="3" fillId="0" borderId="25" xfId="66" applyBorder="1">
      <alignment/>
      <protection/>
    </xf>
    <xf numFmtId="171" fontId="3" fillId="0" borderId="41" xfId="45" applyNumberFormat="1" applyBorder="1" applyAlignment="1">
      <alignment/>
    </xf>
    <xf numFmtId="0" fontId="3" fillId="0" borderId="41" xfId="66" applyBorder="1">
      <alignment/>
      <protection/>
    </xf>
    <xf numFmtId="0" fontId="3" fillId="0" borderId="16" xfId="66" applyBorder="1">
      <alignment/>
      <protection/>
    </xf>
    <xf numFmtId="0" fontId="3" fillId="0" borderId="24" xfId="66" applyBorder="1">
      <alignment/>
      <protection/>
    </xf>
    <xf numFmtId="171" fontId="3" fillId="0" borderId="0" xfId="45" applyNumberFormat="1" applyBorder="1" applyAlignment="1">
      <alignment/>
    </xf>
    <xf numFmtId="171" fontId="3" fillId="0" borderId="0" xfId="45" applyNumberFormat="1" applyAlignment="1">
      <alignment/>
    </xf>
    <xf numFmtId="0" fontId="0" fillId="0" borderId="0" xfId="0" applyBorder="1" applyAlignment="1">
      <alignment/>
    </xf>
    <xf numFmtId="192" fontId="3" fillId="0" borderId="21" xfId="49" applyNumberFormat="1" applyFont="1" applyBorder="1" applyAlignment="1">
      <alignment horizontal="left"/>
    </xf>
    <xf numFmtId="192" fontId="3" fillId="0" borderId="15" xfId="49" applyNumberFormat="1" applyFont="1" applyBorder="1" applyAlignment="1">
      <alignment horizontal="left"/>
    </xf>
    <xf numFmtId="192" fontId="3" fillId="0" borderId="0" xfId="49" applyNumberFormat="1" applyFont="1" applyBorder="1" applyAlignment="1">
      <alignment horizontal="left"/>
    </xf>
    <xf numFmtId="192" fontId="86" fillId="0" borderId="0" xfId="49" applyNumberFormat="1" applyFont="1" applyBorder="1" applyAlignment="1">
      <alignment/>
    </xf>
    <xf numFmtId="192" fontId="39" fillId="0" borderId="21" xfId="49" applyNumberFormat="1" applyFont="1" applyBorder="1" applyAlignment="1">
      <alignment horizontal="left"/>
    </xf>
    <xf numFmtId="192" fontId="2" fillId="0" borderId="15" xfId="49" applyNumberFormat="1" applyFont="1" applyBorder="1" applyAlignment="1">
      <alignment horizontal="left"/>
    </xf>
    <xf numFmtId="192" fontId="2" fillId="0" borderId="0" xfId="49" applyNumberFormat="1" applyFont="1" applyBorder="1" applyAlignment="1">
      <alignment horizontal="left"/>
    </xf>
    <xf numFmtId="192" fontId="86" fillId="0" borderId="22" xfId="49" applyNumberFormat="1" applyFont="1" applyBorder="1" applyAlignment="1">
      <alignment/>
    </xf>
    <xf numFmtId="192" fontId="86" fillId="0" borderId="23" xfId="49" applyNumberFormat="1" applyFont="1" applyBorder="1" applyAlignment="1">
      <alignment/>
    </xf>
    <xf numFmtId="192" fontId="2" fillId="0" borderId="21" xfId="49" applyNumberFormat="1" applyFont="1" applyBorder="1" applyAlignment="1">
      <alignment horizontal="left"/>
    </xf>
    <xf numFmtId="192" fontId="86" fillId="0" borderId="21" xfId="49" applyNumberFormat="1" applyFont="1" applyBorder="1" applyAlignment="1">
      <alignment/>
    </xf>
    <xf numFmtId="192" fontId="86" fillId="0" borderId="0" xfId="49" applyNumberFormat="1" applyFont="1" applyAlignment="1">
      <alignment/>
    </xf>
    <xf numFmtId="192" fontId="86" fillId="0" borderId="33" xfId="49" applyNumberFormat="1" applyFont="1" applyBorder="1" applyAlignment="1">
      <alignment/>
    </xf>
    <xf numFmtId="192" fontId="86" fillId="0" borderId="66" xfId="49" applyNumberFormat="1" applyFont="1" applyBorder="1" applyAlignment="1">
      <alignment/>
    </xf>
    <xf numFmtId="192" fontId="86" fillId="0" borderId="19" xfId="49" applyNumberFormat="1" applyFont="1" applyBorder="1" applyAlignment="1">
      <alignment/>
    </xf>
    <xf numFmtId="192" fontId="86" fillId="0" borderId="72" xfId="49" applyNumberFormat="1" applyFont="1" applyBorder="1" applyAlignment="1">
      <alignment/>
    </xf>
    <xf numFmtId="192" fontId="39" fillId="0" borderId="21" xfId="49" applyNumberFormat="1" applyFont="1" applyBorder="1" applyAlignment="1">
      <alignment/>
    </xf>
    <xf numFmtId="192" fontId="2" fillId="0" borderId="15" xfId="49" applyNumberFormat="1" applyFont="1" applyBorder="1" applyAlignment="1">
      <alignment/>
    </xf>
    <xf numFmtId="192" fontId="2" fillId="0" borderId="0" xfId="49" applyNumberFormat="1" applyFont="1" applyBorder="1" applyAlignment="1">
      <alignment/>
    </xf>
    <xf numFmtId="192" fontId="86" fillId="0" borderId="29" xfId="49" applyNumberFormat="1" applyFont="1" applyBorder="1" applyAlignment="1">
      <alignment/>
    </xf>
    <xf numFmtId="192" fontId="86" fillId="0" borderId="31" xfId="49" applyNumberFormat="1" applyFont="1" applyBorder="1" applyAlignment="1">
      <alignment/>
    </xf>
    <xf numFmtId="192" fontId="2" fillId="0" borderId="21" xfId="49" applyNumberFormat="1" applyFont="1" applyBorder="1" applyAlignment="1">
      <alignment/>
    </xf>
    <xf numFmtId="192" fontId="83" fillId="0" borderId="15" xfId="49" applyNumberFormat="1" applyFont="1" applyBorder="1" applyAlignment="1">
      <alignment/>
    </xf>
    <xf numFmtId="192" fontId="86" fillId="0" borderId="21" xfId="49" applyNumberFormat="1" applyFont="1" applyBorder="1" applyAlignment="1">
      <alignment/>
    </xf>
    <xf numFmtId="192" fontId="83" fillId="0" borderId="0" xfId="49" applyNumberFormat="1" applyFont="1" applyBorder="1" applyAlignment="1">
      <alignment/>
    </xf>
    <xf numFmtId="192" fontId="86" fillId="0" borderId="15" xfId="49" applyNumberFormat="1" applyFont="1" applyBorder="1" applyAlignment="1">
      <alignment/>
    </xf>
    <xf numFmtId="192" fontId="3" fillId="0" borderId="15" xfId="49" applyNumberFormat="1" applyFont="1" applyBorder="1" applyAlignment="1">
      <alignment/>
    </xf>
    <xf numFmtId="192" fontId="3" fillId="0" borderId="0" xfId="49" applyNumberFormat="1" applyFont="1" applyBorder="1" applyAlignment="1">
      <alignment/>
    </xf>
    <xf numFmtId="192" fontId="86" fillId="0" borderId="45" xfId="49" applyNumberFormat="1" applyFont="1" applyBorder="1" applyAlignment="1">
      <alignment/>
    </xf>
    <xf numFmtId="192" fontId="2" fillId="0" borderId="25" xfId="49" applyNumberFormat="1" applyFont="1" applyBorder="1" applyAlignment="1">
      <alignment/>
    </xf>
    <xf numFmtId="192" fontId="2" fillId="0" borderId="16" xfId="49" applyNumberFormat="1" applyFont="1" applyBorder="1" applyAlignment="1">
      <alignment/>
    </xf>
    <xf numFmtId="192" fontId="2" fillId="0" borderId="13" xfId="49" applyNumberFormat="1" applyFont="1" applyBorder="1" applyAlignment="1">
      <alignment/>
    </xf>
    <xf numFmtId="192" fontId="86" fillId="0" borderId="13" xfId="49" applyNumberFormat="1" applyFont="1" applyBorder="1" applyAlignment="1">
      <alignment/>
    </xf>
    <xf numFmtId="192" fontId="86" fillId="33" borderId="46" xfId="49" applyNumberFormat="1" applyFont="1" applyFill="1" applyBorder="1" applyAlignment="1">
      <alignment/>
    </xf>
    <xf numFmtId="192" fontId="86" fillId="33" borderId="55" xfId="49" applyNumberFormat="1" applyFont="1" applyFill="1" applyBorder="1" applyAlignment="1">
      <alignment/>
    </xf>
    <xf numFmtId="192" fontId="86" fillId="0" borderId="0" xfId="50" applyNumberFormat="1" applyFont="1" applyAlignment="1">
      <alignment/>
    </xf>
    <xf numFmtId="192" fontId="89" fillId="0" borderId="0" xfId="50" applyNumberFormat="1" applyFont="1" applyAlignment="1">
      <alignment horizontal="center"/>
    </xf>
    <xf numFmtId="192" fontId="83" fillId="0" borderId="0" xfId="50" applyNumberFormat="1" applyFont="1" applyBorder="1" applyAlignment="1">
      <alignment/>
    </xf>
    <xf numFmtId="192" fontId="86" fillId="0" borderId="0" xfId="50" applyNumberFormat="1" applyFont="1" applyBorder="1" applyAlignment="1">
      <alignment/>
    </xf>
    <xf numFmtId="192" fontId="87" fillId="0" borderId="0" xfId="50" applyNumberFormat="1" applyFont="1" applyAlignment="1">
      <alignment horizontal="center"/>
    </xf>
    <xf numFmtId="192" fontId="83" fillId="0" borderId="0" xfId="50" applyNumberFormat="1" applyFont="1" applyBorder="1" applyAlignment="1">
      <alignment horizontal="center"/>
    </xf>
    <xf numFmtId="192" fontId="86" fillId="0" borderId="0" xfId="50" applyNumberFormat="1" applyFont="1" applyBorder="1" applyAlignment="1">
      <alignment horizontal="center"/>
    </xf>
    <xf numFmtId="192" fontId="83" fillId="34" borderId="0" xfId="50" applyNumberFormat="1" applyFont="1" applyFill="1" applyBorder="1" applyAlignment="1">
      <alignment horizontal="center"/>
    </xf>
    <xf numFmtId="192" fontId="95" fillId="0" borderId="0" xfId="50" applyNumberFormat="1" applyFont="1" applyAlignment="1">
      <alignment horizontal="center"/>
    </xf>
    <xf numFmtId="192" fontId="8" fillId="0" borderId="73" xfId="50" applyNumberFormat="1" applyFont="1" applyBorder="1" applyAlignment="1">
      <alignment horizontal="center" vertical="center" wrapText="1"/>
    </xf>
    <xf numFmtId="192" fontId="8" fillId="0" borderId="52" xfId="50" applyNumberFormat="1" applyFont="1" applyBorder="1" applyAlignment="1">
      <alignment horizontal="center" vertical="center" wrapText="1"/>
    </xf>
    <xf numFmtId="192" fontId="8" fillId="0" borderId="52" xfId="50" applyNumberFormat="1" applyFont="1" applyBorder="1" applyAlignment="1">
      <alignment vertical="center" wrapText="1"/>
    </xf>
    <xf numFmtId="192" fontId="84" fillId="0" borderId="74" xfId="50" applyNumberFormat="1" applyFont="1" applyBorder="1" applyAlignment="1">
      <alignment horizontal="center" vertical="center" wrapText="1"/>
    </xf>
    <xf numFmtId="192" fontId="3" fillId="0" borderId="21" xfId="50" applyNumberFormat="1" applyFont="1" applyBorder="1" applyAlignment="1">
      <alignment horizontal="left"/>
    </xf>
    <xf numFmtId="192" fontId="86" fillId="0" borderId="22" xfId="50" applyNumberFormat="1" applyFont="1" applyBorder="1" applyAlignment="1">
      <alignment/>
    </xf>
    <xf numFmtId="192" fontId="86" fillId="0" borderId="54" xfId="50" applyNumberFormat="1" applyFont="1" applyBorder="1" applyAlignment="1">
      <alignment/>
    </xf>
    <xf numFmtId="192" fontId="86" fillId="0" borderId="15" xfId="50" applyNumberFormat="1" applyFont="1" applyBorder="1" applyAlignment="1">
      <alignment/>
    </xf>
    <xf numFmtId="192" fontId="41" fillId="0" borderId="21" xfId="50" applyNumberFormat="1" applyFont="1" applyBorder="1" applyAlignment="1">
      <alignment horizontal="left"/>
    </xf>
    <xf numFmtId="192" fontId="86" fillId="0" borderId="36" xfId="50" applyNumberFormat="1" applyFont="1" applyBorder="1" applyAlignment="1">
      <alignment/>
    </xf>
    <xf numFmtId="192" fontId="2" fillId="0" borderId="46" xfId="50" applyNumberFormat="1" applyFont="1" applyBorder="1" applyAlignment="1">
      <alignment horizontal="left"/>
    </xf>
    <xf numFmtId="192" fontId="2" fillId="0" borderId="19" xfId="50" applyNumberFormat="1" applyFont="1" applyBorder="1" applyAlignment="1">
      <alignment horizontal="left"/>
    </xf>
    <xf numFmtId="192" fontId="2" fillId="0" borderId="11" xfId="50" applyNumberFormat="1" applyFont="1" applyBorder="1" applyAlignment="1">
      <alignment horizontal="left"/>
    </xf>
    <xf numFmtId="192" fontId="86" fillId="0" borderId="20" xfId="50" applyNumberFormat="1" applyFont="1" applyBorder="1" applyAlignment="1">
      <alignment/>
    </xf>
    <xf numFmtId="192" fontId="86" fillId="0" borderId="18" xfId="50" applyNumberFormat="1" applyFont="1" applyBorder="1" applyAlignment="1">
      <alignment/>
    </xf>
    <xf numFmtId="0" fontId="97" fillId="0" borderId="0" xfId="0" applyFont="1" applyAlignment="1">
      <alignment vertical="center"/>
    </xf>
    <xf numFmtId="0" fontId="98" fillId="0" borderId="0" xfId="0" applyFont="1" applyAlignment="1">
      <alignment vertical="center"/>
    </xf>
    <xf numFmtId="0" fontId="97" fillId="0" borderId="0" xfId="0" applyFont="1" applyAlignment="1">
      <alignment horizontal="center" vertical="center"/>
    </xf>
    <xf numFmtId="0" fontId="86" fillId="0" borderId="61" xfId="0" applyFont="1" applyBorder="1" applyAlignment="1">
      <alignment/>
    </xf>
    <xf numFmtId="0" fontId="86" fillId="0" borderId="27" xfId="0" applyFont="1" applyBorder="1" applyAlignment="1">
      <alignment horizontal="center"/>
    </xf>
    <xf numFmtId="192" fontId="86" fillId="0" borderId="27" xfId="51" applyNumberFormat="1" applyFont="1" applyBorder="1" applyAlignment="1">
      <alignment/>
    </xf>
    <xf numFmtId="0" fontId="86" fillId="0" borderId="10" xfId="0" applyFont="1" applyBorder="1" applyAlignment="1">
      <alignment/>
    </xf>
    <xf numFmtId="192" fontId="86" fillId="0" borderId="65" xfId="51" applyNumberFormat="1" applyFont="1" applyBorder="1" applyAlignment="1">
      <alignment/>
    </xf>
    <xf numFmtId="0" fontId="83" fillId="0" borderId="15" xfId="0" applyFont="1" applyBorder="1" applyAlignment="1">
      <alignment/>
    </xf>
    <xf numFmtId="0" fontId="2" fillId="0" borderId="75" xfId="0" applyFont="1" applyBorder="1" applyAlignment="1">
      <alignment vertical="center"/>
    </xf>
    <xf numFmtId="0" fontId="86" fillId="0" borderId="75" xfId="0" applyFont="1" applyBorder="1" applyAlignment="1">
      <alignment vertical="center"/>
    </xf>
    <xf numFmtId="192" fontId="86" fillId="0" borderId="75" xfId="51" applyNumberFormat="1" applyFont="1" applyBorder="1" applyAlignment="1">
      <alignment vertical="center"/>
    </xf>
    <xf numFmtId="0" fontId="90" fillId="0" borderId="0" xfId="0" applyFont="1" applyBorder="1" applyAlignment="1">
      <alignment/>
    </xf>
    <xf numFmtId="192" fontId="90" fillId="0" borderId="27" xfId="51" applyNumberFormat="1" applyFont="1" applyBorder="1" applyAlignment="1">
      <alignment/>
    </xf>
    <xf numFmtId="0" fontId="86" fillId="0" borderId="13" xfId="0" applyFont="1" applyBorder="1" applyAlignment="1">
      <alignment/>
    </xf>
    <xf numFmtId="192" fontId="86" fillId="0" borderId="51" xfId="51" applyNumberFormat="1" applyFont="1" applyBorder="1" applyAlignment="1">
      <alignment/>
    </xf>
    <xf numFmtId="0" fontId="99" fillId="0" borderId="0" xfId="0" applyFont="1" applyAlignment="1">
      <alignment vertical="center"/>
    </xf>
    <xf numFmtId="0" fontId="100" fillId="0" borderId="0" xfId="0" applyFont="1" applyAlignment="1">
      <alignment vertical="center"/>
    </xf>
    <xf numFmtId="0" fontId="87" fillId="0" borderId="0" xfId="0" applyFont="1" applyAlignment="1">
      <alignment horizontal="left"/>
    </xf>
    <xf numFmtId="0" fontId="84" fillId="0" borderId="32" xfId="0" applyFont="1" applyBorder="1" applyAlignment="1">
      <alignment horizontal="center"/>
    </xf>
    <xf numFmtId="0" fontId="84" fillId="0" borderId="76" xfId="0" applyFont="1" applyBorder="1" applyAlignment="1">
      <alignment horizontal="center" vertical="center" wrapText="1"/>
    </xf>
    <xf numFmtId="0" fontId="84" fillId="0" borderId="77" xfId="0" applyFont="1" applyBorder="1" applyAlignment="1">
      <alignment horizontal="center" vertical="center" wrapText="1"/>
    </xf>
    <xf numFmtId="0" fontId="84" fillId="0" borderId="11" xfId="0" applyFont="1" applyBorder="1" applyAlignment="1">
      <alignment horizontal="center" vertical="center" wrapText="1"/>
    </xf>
    <xf numFmtId="0" fontId="84" fillId="0" borderId="39" xfId="0" applyFont="1" applyBorder="1" applyAlignment="1">
      <alignment horizontal="center" vertical="center" wrapText="1"/>
    </xf>
    <xf numFmtId="0" fontId="84" fillId="0" borderId="26" xfId="0" applyFont="1" applyBorder="1" applyAlignment="1">
      <alignment horizontal="center" vertical="center" wrapText="1"/>
    </xf>
    <xf numFmtId="0" fontId="84" fillId="0" borderId="19" xfId="0" applyFont="1" applyBorder="1" applyAlignment="1">
      <alignment horizontal="center" vertical="center" wrapText="1"/>
    </xf>
    <xf numFmtId="0" fontId="84" fillId="0" borderId="18" xfId="0" applyFont="1" applyBorder="1" applyAlignment="1">
      <alignment horizontal="center" vertical="center" wrapText="1"/>
    </xf>
    <xf numFmtId="0" fontId="86" fillId="0" borderId="21" xfId="0" applyFont="1" applyBorder="1" applyAlignment="1">
      <alignment horizontal="center"/>
    </xf>
    <xf numFmtId="0" fontId="86" fillId="0" borderId="17" xfId="0" applyFont="1" applyBorder="1" applyAlignment="1">
      <alignment horizontal="center"/>
    </xf>
    <xf numFmtId="0" fontId="86" fillId="0" borderId="30" xfId="0" applyFont="1" applyBorder="1" applyAlignment="1">
      <alignment/>
    </xf>
    <xf numFmtId="0" fontId="86" fillId="0" borderId="10" xfId="0" applyFont="1" applyBorder="1" applyAlignment="1">
      <alignment horizontal="center"/>
    </xf>
    <xf numFmtId="0" fontId="86" fillId="0" borderId="78" xfId="0" applyFont="1" applyBorder="1" applyAlignment="1">
      <alignment/>
    </xf>
    <xf numFmtId="0" fontId="86" fillId="0" borderId="79" xfId="0" applyFont="1" applyBorder="1" applyAlignment="1">
      <alignment/>
    </xf>
    <xf numFmtId="0" fontId="86" fillId="0" borderId="33" xfId="0" applyFont="1" applyBorder="1" applyAlignment="1">
      <alignment/>
    </xf>
    <xf numFmtId="0" fontId="86" fillId="0" borderId="26" xfId="0" applyFont="1" applyBorder="1" applyAlignment="1">
      <alignment horizontal="center"/>
    </xf>
    <xf numFmtId="0" fontId="2" fillId="0" borderId="73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83" fillId="0" borderId="52" xfId="0" applyFont="1" applyBorder="1" applyAlignment="1">
      <alignment vertical="center"/>
    </xf>
    <xf numFmtId="0" fontId="86" fillId="0" borderId="52" xfId="0" applyFont="1" applyBorder="1" applyAlignment="1">
      <alignment horizontal="center" vertical="center"/>
    </xf>
    <xf numFmtId="0" fontId="86" fillId="0" borderId="80" xfId="0" applyFont="1" applyBorder="1" applyAlignment="1">
      <alignment/>
    </xf>
    <xf numFmtId="0" fontId="86" fillId="0" borderId="81" xfId="0" applyFont="1" applyBorder="1" applyAlignment="1">
      <alignment/>
    </xf>
    <xf numFmtId="0" fontId="90" fillId="0" borderId="22" xfId="0" applyFont="1" applyBorder="1" applyAlignment="1">
      <alignment/>
    </xf>
    <xf numFmtId="0" fontId="90" fillId="0" borderId="78" xfId="0" applyFont="1" applyBorder="1" applyAlignment="1">
      <alignment/>
    </xf>
    <xf numFmtId="0" fontId="90" fillId="0" borderId="80" xfId="0" applyFont="1" applyBorder="1" applyAlignment="1">
      <alignment/>
    </xf>
    <xf numFmtId="0" fontId="90" fillId="0" borderId="17" xfId="0" applyFont="1" applyBorder="1" applyAlignment="1">
      <alignment/>
    </xf>
    <xf numFmtId="0" fontId="90" fillId="0" borderId="10" xfId="0" applyFont="1" applyBorder="1" applyAlignment="1">
      <alignment/>
    </xf>
    <xf numFmtId="0" fontId="9" fillId="0" borderId="73" xfId="0" applyFont="1" applyBorder="1" applyAlignment="1">
      <alignment/>
    </xf>
    <xf numFmtId="0" fontId="86" fillId="0" borderId="74" xfId="0" applyFont="1" applyBorder="1" applyAlignment="1">
      <alignment/>
    </xf>
    <xf numFmtId="0" fontId="2" fillId="0" borderId="82" xfId="0" applyFont="1" applyBorder="1" applyAlignment="1">
      <alignment/>
    </xf>
    <xf numFmtId="0" fontId="86" fillId="0" borderId="52" xfId="0" applyFont="1" applyBorder="1" applyAlignment="1">
      <alignment/>
    </xf>
    <xf numFmtId="0" fontId="86" fillId="0" borderId="83" xfId="0" applyFont="1" applyBorder="1" applyAlignment="1">
      <alignment/>
    </xf>
    <xf numFmtId="0" fontId="101" fillId="33" borderId="0" xfId="0" applyFont="1" applyFill="1" applyAlignment="1">
      <alignment vertical="center"/>
    </xf>
    <xf numFmtId="0" fontId="88" fillId="0" borderId="15" xfId="0" applyFont="1" applyBorder="1" applyAlignment="1">
      <alignment/>
    </xf>
    <xf numFmtId="0" fontId="20" fillId="0" borderId="0" xfId="0" applyFont="1" applyAlignment="1">
      <alignment/>
    </xf>
    <xf numFmtId="0" fontId="101" fillId="0" borderId="0" xfId="0" applyFont="1" applyAlignment="1">
      <alignment vertical="center"/>
    </xf>
    <xf numFmtId="0" fontId="85" fillId="0" borderId="10" xfId="0" applyFont="1" applyBorder="1" applyAlignment="1">
      <alignment horizontal="left" vertical="center"/>
    </xf>
    <xf numFmtId="0" fontId="86" fillId="0" borderId="0" xfId="0" applyFont="1" applyAlignment="1">
      <alignment vertical="center" wrapText="1"/>
    </xf>
    <xf numFmtId="0" fontId="39" fillId="0" borderId="15" xfId="0" applyFont="1" applyBorder="1" applyAlignment="1">
      <alignment horizontal="left"/>
    </xf>
    <xf numFmtId="192" fontId="86" fillId="0" borderId="27" xfId="0" applyNumberFormat="1" applyFont="1" applyBorder="1" applyAlignment="1">
      <alignment horizontal="center"/>
    </xf>
    <xf numFmtId="0" fontId="98" fillId="0" borderId="0" xfId="0" applyFont="1" applyAlignment="1">
      <alignment horizontal="center"/>
    </xf>
    <xf numFmtId="192" fontId="86" fillId="0" borderId="0" xfId="42" applyNumberFormat="1" applyFont="1" applyAlignment="1">
      <alignment/>
    </xf>
    <xf numFmtId="192" fontId="83" fillId="0" borderId="0" xfId="42" applyNumberFormat="1" applyFont="1" applyAlignment="1">
      <alignment horizontal="center"/>
    </xf>
    <xf numFmtId="192" fontId="95" fillId="0" borderId="0" xfId="42" applyNumberFormat="1" applyFont="1" applyAlignment="1">
      <alignment horizontal="center"/>
    </xf>
    <xf numFmtId="192" fontId="83" fillId="0" borderId="0" xfId="42" applyNumberFormat="1" applyFont="1" applyBorder="1" applyAlignment="1">
      <alignment/>
    </xf>
    <xf numFmtId="192" fontId="86" fillId="0" borderId="0" xfId="42" applyNumberFormat="1" applyFont="1" applyBorder="1" applyAlignment="1">
      <alignment/>
    </xf>
    <xf numFmtId="192" fontId="87" fillId="0" borderId="0" xfId="42" applyNumberFormat="1" applyFont="1" applyAlignment="1">
      <alignment horizontal="center"/>
    </xf>
    <xf numFmtId="192" fontId="89" fillId="0" borderId="0" xfId="42" applyNumberFormat="1" applyFont="1" applyAlignment="1">
      <alignment horizontal="center"/>
    </xf>
    <xf numFmtId="192" fontId="3" fillId="0" borderId="84" xfId="42" applyNumberFormat="1" applyFont="1" applyBorder="1" applyAlignment="1">
      <alignment horizontal="left"/>
    </xf>
    <xf numFmtId="192" fontId="86" fillId="0" borderId="85" xfId="42" applyNumberFormat="1" applyFont="1" applyBorder="1" applyAlignment="1">
      <alignment/>
    </xf>
    <xf numFmtId="192" fontId="86" fillId="0" borderId="86" xfId="42" applyNumberFormat="1" applyFont="1" applyBorder="1" applyAlignment="1">
      <alignment/>
    </xf>
    <xf numFmtId="192" fontId="86" fillId="0" borderId="87" xfId="42" applyNumberFormat="1" applyFont="1" applyBorder="1" applyAlignment="1">
      <alignment/>
    </xf>
    <xf numFmtId="192" fontId="86" fillId="0" borderId="88" xfId="42" applyNumberFormat="1" applyFont="1" applyBorder="1" applyAlignment="1">
      <alignment/>
    </xf>
    <xf numFmtId="192" fontId="3" fillId="0" borderId="21" xfId="42" applyNumberFormat="1" applyFont="1" applyBorder="1" applyAlignment="1">
      <alignment horizontal="left"/>
    </xf>
    <xf numFmtId="192" fontId="86" fillId="0" borderId="0" xfId="42" applyNumberFormat="1" applyFont="1" applyBorder="1" applyAlignment="1">
      <alignment/>
    </xf>
    <xf numFmtId="192" fontId="86" fillId="0" borderId="17" xfId="42" applyNumberFormat="1" applyFont="1" applyBorder="1" applyAlignment="1">
      <alignment/>
    </xf>
    <xf numFmtId="192" fontId="86" fillId="0" borderId="22" xfId="42" applyNumberFormat="1" applyFont="1" applyBorder="1" applyAlignment="1">
      <alignment/>
    </xf>
    <xf numFmtId="192" fontId="86" fillId="0" borderId="23" xfId="42" applyNumberFormat="1" applyFont="1" applyBorder="1" applyAlignment="1">
      <alignment/>
    </xf>
    <xf numFmtId="192" fontId="3" fillId="0" borderId="25" xfId="42" applyNumberFormat="1" applyFont="1" applyBorder="1" applyAlignment="1">
      <alignment horizontal="left"/>
    </xf>
    <xf numFmtId="192" fontId="86" fillId="0" borderId="13" xfId="42" applyNumberFormat="1" applyFont="1" applyBorder="1" applyAlignment="1">
      <alignment/>
    </xf>
    <xf numFmtId="192" fontId="86" fillId="0" borderId="69" xfId="42" applyNumberFormat="1" applyFont="1" applyBorder="1" applyAlignment="1">
      <alignment/>
    </xf>
    <xf numFmtId="192" fontId="86" fillId="0" borderId="41" xfId="42" applyNumberFormat="1" applyFont="1" applyBorder="1" applyAlignment="1">
      <alignment/>
    </xf>
    <xf numFmtId="192" fontId="86" fillId="0" borderId="24" xfId="42" applyNumberFormat="1" applyFont="1" applyBorder="1" applyAlignment="1">
      <alignment/>
    </xf>
    <xf numFmtId="192" fontId="83" fillId="0" borderId="0" xfId="42" applyNumberFormat="1" applyFont="1" applyBorder="1" applyAlignment="1">
      <alignment horizontal="center"/>
    </xf>
    <xf numFmtId="192" fontId="95" fillId="0" borderId="0" xfId="42" applyNumberFormat="1" applyFont="1" applyBorder="1" applyAlignment="1">
      <alignment horizontal="center"/>
    </xf>
    <xf numFmtId="192" fontId="87" fillId="0" borderId="0" xfId="42" applyNumberFormat="1" applyFont="1" applyBorder="1" applyAlignment="1">
      <alignment horizontal="center"/>
    </xf>
    <xf numFmtId="192" fontId="89" fillId="0" borderId="0" xfId="42" applyNumberFormat="1" applyFont="1" applyBorder="1" applyAlignment="1">
      <alignment horizontal="center"/>
    </xf>
    <xf numFmtId="0" fontId="0" fillId="0" borderId="89" xfId="0" applyBorder="1" applyAlignment="1">
      <alignment/>
    </xf>
    <xf numFmtId="192" fontId="86" fillId="0" borderId="0" xfId="42" applyNumberFormat="1" applyFont="1" applyBorder="1" applyAlignment="1">
      <alignment horizontal="center"/>
    </xf>
    <xf numFmtId="192" fontId="8" fillId="0" borderId="90" xfId="42" applyNumberFormat="1" applyFont="1" applyBorder="1" applyAlignment="1">
      <alignment horizontal="center" vertical="center" wrapText="1"/>
    </xf>
    <xf numFmtId="192" fontId="83" fillId="0" borderId="91" xfId="42" applyNumberFormat="1" applyFont="1" applyBorder="1" applyAlignment="1">
      <alignment horizontal="center" vertical="center" wrapText="1"/>
    </xf>
    <xf numFmtId="192" fontId="83" fillId="0" borderId="92" xfId="42" applyNumberFormat="1" applyFont="1" applyBorder="1" applyAlignment="1">
      <alignment horizontal="center" vertical="center" wrapText="1"/>
    </xf>
    <xf numFmtId="192" fontId="83" fillId="0" borderId="93" xfId="42" applyNumberFormat="1" applyFont="1" applyBorder="1" applyAlignment="1">
      <alignment horizontal="center" vertical="center" wrapText="1"/>
    </xf>
    <xf numFmtId="192" fontId="83" fillId="0" borderId="85" xfId="42" applyNumberFormat="1" applyFont="1" applyBorder="1" applyAlignment="1">
      <alignment/>
    </xf>
    <xf numFmtId="192" fontId="83" fillId="0" borderId="19" xfId="42" applyNumberFormat="1" applyFont="1" applyBorder="1" applyAlignment="1">
      <alignment/>
    </xf>
    <xf numFmtId="192" fontId="83" fillId="0" borderId="18" xfId="42" applyNumberFormat="1" applyFont="1" applyBorder="1" applyAlignment="1">
      <alignment/>
    </xf>
    <xf numFmtId="192" fontId="3" fillId="0" borderId="0" xfId="42" applyNumberFormat="1" applyFont="1" applyBorder="1" applyAlignment="1">
      <alignment horizontal="left"/>
    </xf>
    <xf numFmtId="0" fontId="85" fillId="0" borderId="64" xfId="0" applyFont="1" applyBorder="1" applyAlignment="1">
      <alignment horizontal="left" vertical="center"/>
    </xf>
    <xf numFmtId="0" fontId="85" fillId="0" borderId="45" xfId="0" applyFont="1" applyBorder="1" applyAlignment="1">
      <alignment horizontal="left" vertical="center"/>
    </xf>
    <xf numFmtId="0" fontId="21" fillId="0" borderId="45" xfId="0" applyFont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0" fontId="10" fillId="0" borderId="55" xfId="0" applyFont="1" applyFill="1" applyBorder="1" applyAlignment="1">
      <alignment/>
    </xf>
    <xf numFmtId="192" fontId="10" fillId="0" borderId="23" xfId="42" applyNumberFormat="1" applyFont="1" applyFill="1" applyBorder="1" applyAlignment="1">
      <alignment horizontal="center"/>
    </xf>
    <xf numFmtId="192" fontId="10" fillId="0" borderId="18" xfId="42" applyNumberFormat="1" applyFont="1" applyFill="1" applyBorder="1" applyAlignment="1">
      <alignment/>
    </xf>
    <xf numFmtId="192" fontId="10" fillId="0" borderId="23" xfId="42" applyNumberFormat="1" applyFont="1" applyFill="1" applyBorder="1" applyAlignment="1">
      <alignment/>
    </xf>
    <xf numFmtId="192" fontId="10" fillId="0" borderId="18" xfId="42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192" fontId="10" fillId="0" borderId="24" xfId="42" applyNumberFormat="1" applyFont="1" applyFill="1" applyBorder="1" applyAlignment="1">
      <alignment/>
    </xf>
    <xf numFmtId="0" fontId="10" fillId="0" borderId="72" xfId="0" applyFont="1" applyFill="1" applyBorder="1" applyAlignment="1">
      <alignment/>
    </xf>
    <xf numFmtId="0" fontId="10" fillId="0" borderId="82" xfId="0" applyFont="1" applyFill="1" applyBorder="1" applyAlignment="1">
      <alignment/>
    </xf>
    <xf numFmtId="0" fontId="10" fillId="0" borderId="3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20" fillId="0" borderId="69" xfId="0" applyFont="1" applyFill="1" applyBorder="1" applyAlignment="1">
      <alignment vertical="center"/>
    </xf>
    <xf numFmtId="192" fontId="10" fillId="0" borderId="30" xfId="42" applyNumberFormat="1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192" fontId="10" fillId="0" borderId="68" xfId="42" applyNumberFormat="1" applyFont="1" applyFill="1" applyBorder="1" applyAlignment="1">
      <alignment horizontal="center"/>
    </xf>
    <xf numFmtId="192" fontId="10" fillId="0" borderId="17" xfId="42" applyNumberFormat="1" applyFont="1" applyFill="1" applyBorder="1" applyAlignment="1">
      <alignment horizontal="center"/>
    </xf>
    <xf numFmtId="192" fontId="10" fillId="0" borderId="39" xfId="42" applyNumberFormat="1" applyFont="1" applyFill="1" applyBorder="1" applyAlignment="1">
      <alignment/>
    </xf>
    <xf numFmtId="192" fontId="10" fillId="0" borderId="17" xfId="42" applyNumberFormat="1" applyFont="1" applyFill="1" applyBorder="1" applyAlignment="1">
      <alignment/>
    </xf>
    <xf numFmtId="192" fontId="10" fillId="0" borderId="39" xfId="42" applyNumberFormat="1" applyFont="1" applyFill="1" applyBorder="1" applyAlignment="1">
      <alignment horizontal="center"/>
    </xf>
    <xf numFmtId="0" fontId="11" fillId="0" borderId="69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192" fontId="10" fillId="0" borderId="69" xfId="42" applyNumberFormat="1" applyFont="1" applyFill="1" applyBorder="1" applyAlignment="1">
      <alignment/>
    </xf>
    <xf numFmtId="192" fontId="10" fillId="0" borderId="54" xfId="42" applyNumberFormat="1" applyFont="1" applyFill="1" applyBorder="1" applyAlignment="1">
      <alignment horizontal="center"/>
    </xf>
    <xf numFmtId="192" fontId="10" fillId="0" borderId="15" xfId="42" applyNumberFormat="1" applyFont="1" applyFill="1" applyBorder="1" applyAlignment="1">
      <alignment horizontal="center"/>
    </xf>
    <xf numFmtId="192" fontId="10" fillId="0" borderId="20" xfId="42" applyNumberFormat="1" applyFont="1" applyFill="1" applyBorder="1" applyAlignment="1">
      <alignment/>
    </xf>
    <xf numFmtId="192" fontId="10" fillId="0" borderId="15" xfId="42" applyNumberFormat="1" applyFont="1" applyFill="1" applyBorder="1" applyAlignment="1">
      <alignment/>
    </xf>
    <xf numFmtId="192" fontId="10" fillId="0" borderId="20" xfId="42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192" fontId="10" fillId="0" borderId="16" xfId="42" applyNumberFormat="1" applyFont="1" applyFill="1" applyBorder="1" applyAlignment="1">
      <alignment/>
    </xf>
    <xf numFmtId="0" fontId="2" fillId="0" borderId="43" xfId="0" applyFont="1" applyFill="1" applyBorder="1" applyAlignment="1">
      <alignment horizontal="center"/>
    </xf>
    <xf numFmtId="0" fontId="10" fillId="0" borderId="26" xfId="0" applyFont="1" applyFill="1" applyBorder="1" applyAlignment="1">
      <alignment/>
    </xf>
    <xf numFmtId="0" fontId="10" fillId="0" borderId="29" xfId="0" applyFont="1" applyFill="1" applyBorder="1" applyAlignment="1">
      <alignment horizontal="center"/>
    </xf>
    <xf numFmtId="0" fontId="10" fillId="0" borderId="26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10" fillId="0" borderId="73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11" fillId="0" borderId="40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9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81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63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/>
    </xf>
    <xf numFmtId="0" fontId="11" fillId="0" borderId="55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vertical="center"/>
    </xf>
    <xf numFmtId="0" fontId="9" fillId="0" borderId="65" xfId="0" applyFont="1" applyBorder="1" applyAlignment="1">
      <alignment horizontal="center" vertical="center"/>
    </xf>
    <xf numFmtId="0" fontId="3" fillId="0" borderId="0" xfId="66" applyFont="1" applyBorder="1">
      <alignment/>
      <protection/>
    </xf>
    <xf numFmtId="0" fontId="3" fillId="0" borderId="0" xfId="66" applyBorder="1" applyAlignment="1">
      <alignment horizontal="center"/>
      <protection/>
    </xf>
    <xf numFmtId="171" fontId="3" fillId="0" borderId="0" xfId="66" applyNumberFormat="1" applyBorder="1">
      <alignment/>
      <protection/>
    </xf>
    <xf numFmtId="0" fontId="11" fillId="0" borderId="30" xfId="0" applyFont="1" applyBorder="1" applyAlignment="1">
      <alignment horizontal="center" vertical="center"/>
    </xf>
    <xf numFmtId="0" fontId="13" fillId="0" borderId="22" xfId="0" applyFont="1" applyBorder="1" applyAlignment="1">
      <alignment/>
    </xf>
    <xf numFmtId="0" fontId="102" fillId="0" borderId="0" xfId="0" applyFont="1" applyBorder="1" applyAlignment="1">
      <alignment horizontal="left" vertical="center"/>
    </xf>
    <xf numFmtId="0" fontId="86" fillId="0" borderId="50" xfId="0" applyFont="1" applyBorder="1" applyAlignment="1">
      <alignment/>
    </xf>
    <xf numFmtId="0" fontId="102" fillId="0" borderId="22" xfId="0" applyFont="1" applyBorder="1" applyAlignment="1">
      <alignment horizontal="left" vertical="center"/>
    </xf>
    <xf numFmtId="0" fontId="83" fillId="0" borderId="19" xfId="0" applyFont="1" applyBorder="1" applyAlignment="1">
      <alignment/>
    </xf>
    <xf numFmtId="14" fontId="11" fillId="0" borderId="33" xfId="0" applyNumberFormat="1" applyFont="1" applyBorder="1" applyAlignment="1">
      <alignment horizontal="center" vertical="center"/>
    </xf>
    <xf numFmtId="192" fontId="86" fillId="0" borderId="15" xfId="49" applyNumberFormat="1" applyFont="1" applyBorder="1" applyAlignment="1">
      <alignment/>
    </xf>
    <xf numFmtId="192" fontId="86" fillId="0" borderId="36" xfId="49" applyNumberFormat="1" applyFont="1" applyBorder="1" applyAlignment="1">
      <alignment/>
    </xf>
    <xf numFmtId="192" fontId="86" fillId="0" borderId="32" xfId="49" applyNumberFormat="1" applyFont="1" applyBorder="1" applyAlignment="1">
      <alignment/>
    </xf>
    <xf numFmtId="192" fontId="86" fillId="0" borderId="0" xfId="49" applyNumberFormat="1" applyFont="1" applyBorder="1" applyAlignment="1">
      <alignment/>
    </xf>
    <xf numFmtId="192" fontId="86" fillId="33" borderId="11" xfId="49" applyNumberFormat="1" applyFont="1" applyFill="1" applyBorder="1" applyAlignment="1">
      <alignment/>
    </xf>
    <xf numFmtId="0" fontId="3" fillId="0" borderId="17" xfId="66" applyBorder="1">
      <alignment/>
      <protection/>
    </xf>
    <xf numFmtId="0" fontId="3" fillId="0" borderId="17" xfId="66" applyFont="1" applyBorder="1">
      <alignment/>
      <protection/>
    </xf>
    <xf numFmtId="0" fontId="3" fillId="0" borderId="17" xfId="66" applyFont="1" applyBorder="1" applyAlignment="1">
      <alignment horizontal="left"/>
      <protection/>
    </xf>
    <xf numFmtId="0" fontId="3" fillId="0" borderId="17" xfId="66" applyBorder="1" applyAlignment="1">
      <alignment horizontal="left"/>
      <protection/>
    </xf>
    <xf numFmtId="0" fontId="3" fillId="0" borderId="39" xfId="66" applyFont="1" applyBorder="1">
      <alignment/>
      <protection/>
    </xf>
    <xf numFmtId="0" fontId="3" fillId="0" borderId="69" xfId="66" applyBorder="1">
      <alignment/>
      <protection/>
    </xf>
    <xf numFmtId="0" fontId="6" fillId="0" borderId="15" xfId="66" applyFont="1" applyBorder="1">
      <alignment/>
      <protection/>
    </xf>
    <xf numFmtId="0" fontId="90" fillId="0" borderId="0" xfId="0" applyFont="1" applyAlignment="1">
      <alignment horizontal="center"/>
    </xf>
    <xf numFmtId="0" fontId="100" fillId="0" borderId="0" xfId="0" applyFont="1" applyBorder="1" applyAlignment="1">
      <alignment vertical="center" wrapText="1"/>
    </xf>
    <xf numFmtId="0" fontId="10" fillId="0" borderId="68" xfId="0" applyFont="1" applyFill="1" applyBorder="1" applyAlignment="1">
      <alignment/>
    </xf>
    <xf numFmtId="0" fontId="11" fillId="0" borderId="82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86" fillId="0" borderId="95" xfId="0" applyFont="1" applyBorder="1" applyAlignment="1">
      <alignment horizontal="center" vertical="center"/>
    </xf>
    <xf numFmtId="0" fontId="86" fillId="0" borderId="96" xfId="0" applyFont="1" applyBorder="1" applyAlignment="1">
      <alignment horizontal="center" vertical="center"/>
    </xf>
    <xf numFmtId="0" fontId="86" fillId="0" borderId="58" xfId="0" applyFont="1" applyBorder="1" applyAlignment="1">
      <alignment/>
    </xf>
    <xf numFmtId="0" fontId="86" fillId="0" borderId="58" xfId="0" applyFont="1" applyBorder="1" applyAlignment="1">
      <alignment horizontal="center"/>
    </xf>
    <xf numFmtId="0" fontId="86" fillId="0" borderId="83" xfId="0" applyFont="1" applyBorder="1" applyAlignment="1">
      <alignment horizontal="center" vertical="center"/>
    </xf>
    <xf numFmtId="0" fontId="86" fillId="0" borderId="95" xfId="0" applyFont="1" applyBorder="1" applyAlignment="1">
      <alignment/>
    </xf>
    <xf numFmtId="0" fontId="86" fillId="0" borderId="83" xfId="0" applyFont="1" applyBorder="1" applyAlignment="1">
      <alignment vertical="center"/>
    </xf>
    <xf numFmtId="0" fontId="86" fillId="0" borderId="97" xfId="0" applyFont="1" applyBorder="1" applyAlignment="1">
      <alignment/>
    </xf>
    <xf numFmtId="0" fontId="86" fillId="0" borderId="75" xfId="0" applyFont="1" applyBorder="1" applyAlignment="1">
      <alignment/>
    </xf>
    <xf numFmtId="0" fontId="90" fillId="0" borderId="25" xfId="0" applyFont="1" applyBorder="1" applyAlignment="1">
      <alignment/>
    </xf>
    <xf numFmtId="0" fontId="84" fillId="0" borderId="98" xfId="0" applyFont="1" applyBorder="1" applyAlignment="1">
      <alignment horizontal="center" vertical="center" wrapText="1"/>
    </xf>
    <xf numFmtId="0" fontId="84" fillId="0" borderId="99" xfId="0" applyFont="1" applyBorder="1" applyAlignment="1">
      <alignment horizontal="center" vertical="center" wrapText="1"/>
    </xf>
    <xf numFmtId="0" fontId="84" fillId="0" borderId="43" xfId="0" applyFont="1" applyBorder="1" applyAlignment="1">
      <alignment horizontal="center" vertical="center" wrapText="1"/>
    </xf>
    <xf numFmtId="192" fontId="9" fillId="0" borderId="55" xfId="0" applyNumberFormat="1" applyFont="1" applyBorder="1" applyAlignment="1">
      <alignment horizontal="center"/>
    </xf>
    <xf numFmtId="0" fontId="103" fillId="0" borderId="65" xfId="0" applyFont="1" applyBorder="1" applyAlignment="1">
      <alignment horizontal="center" vertical="center" wrapText="1"/>
    </xf>
    <xf numFmtId="0" fontId="84" fillId="0" borderId="100" xfId="0" applyFont="1" applyBorder="1" applyAlignment="1">
      <alignment horizontal="center" vertical="center" wrapText="1"/>
    </xf>
    <xf numFmtId="0" fontId="90" fillId="0" borderId="27" xfId="51" applyNumberFormat="1" applyFont="1" applyBorder="1" applyAlignment="1">
      <alignment/>
    </xf>
    <xf numFmtId="0" fontId="86" fillId="0" borderId="29" xfId="0" applyFont="1" applyBorder="1" applyAlignment="1">
      <alignment horizontal="center"/>
    </xf>
    <xf numFmtId="0" fontId="86" fillId="0" borderId="30" xfId="0" applyFont="1" applyBorder="1" applyAlignment="1">
      <alignment horizontal="center"/>
    </xf>
    <xf numFmtId="0" fontId="86" fillId="0" borderId="54" xfId="0" applyFont="1" applyBorder="1" applyAlignment="1">
      <alignment horizontal="center"/>
    </xf>
    <xf numFmtId="0" fontId="86" fillId="0" borderId="15" xfId="0" applyFont="1" applyBorder="1" applyAlignment="1">
      <alignment horizontal="center"/>
    </xf>
    <xf numFmtId="0" fontId="86" fillId="0" borderId="46" xfId="0" applyFont="1" applyBorder="1" applyAlignment="1">
      <alignment horizontal="center"/>
    </xf>
    <xf numFmtId="0" fontId="86" fillId="0" borderId="31" xfId="0" applyFont="1" applyBorder="1" applyAlignment="1">
      <alignment/>
    </xf>
    <xf numFmtId="0" fontId="86" fillId="0" borderId="22" xfId="0" applyFont="1" applyBorder="1" applyAlignment="1">
      <alignment horizontal="center" vertical="center"/>
    </xf>
    <xf numFmtId="0" fontId="86" fillId="0" borderId="21" xfId="0" applyFont="1" applyBorder="1" applyAlignment="1">
      <alignment horizontal="center" vertical="center"/>
    </xf>
    <xf numFmtId="0" fontId="86" fillId="0" borderId="15" xfId="0" applyFont="1" applyBorder="1" applyAlignment="1">
      <alignment horizontal="center" vertical="center"/>
    </xf>
    <xf numFmtId="0" fontId="86" fillId="0" borderId="17" xfId="0" applyFont="1" applyBorder="1" applyAlignment="1">
      <alignment horizontal="center" vertical="center"/>
    </xf>
    <xf numFmtId="0" fontId="86" fillId="0" borderId="10" xfId="0" applyFont="1" applyBorder="1" applyAlignment="1">
      <alignment horizontal="center" vertical="center"/>
    </xf>
    <xf numFmtId="0" fontId="86" fillId="0" borderId="0" xfId="0" applyFont="1" applyBorder="1" applyAlignment="1">
      <alignment horizontal="center"/>
    </xf>
    <xf numFmtId="0" fontId="39" fillId="35" borderId="0" xfId="66" applyFont="1" applyFill="1">
      <alignment/>
      <protection/>
    </xf>
    <xf numFmtId="14" fontId="83" fillId="0" borderId="33" xfId="0" applyNumberFormat="1" applyFont="1" applyBorder="1" applyAlignment="1" quotePrefix="1">
      <alignment horizontal="center" vertical="center" wrapText="1"/>
    </xf>
    <xf numFmtId="14" fontId="83" fillId="0" borderId="66" xfId="0" applyNumberFormat="1" applyFont="1" applyBorder="1" applyAlignment="1" quotePrefix="1">
      <alignment horizontal="center" wrapText="1"/>
    </xf>
    <xf numFmtId="0" fontId="17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6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1" fillId="0" borderId="46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01" xfId="0" applyFont="1" applyBorder="1" applyAlignment="1">
      <alignment horizontal="left"/>
    </xf>
    <xf numFmtId="0" fontId="11" fillId="0" borderId="72" xfId="0" applyFont="1" applyBorder="1" applyAlignment="1">
      <alignment horizontal="left"/>
    </xf>
    <xf numFmtId="0" fontId="11" fillId="0" borderId="82" xfId="0" applyFont="1" applyBorder="1" applyAlignment="1">
      <alignment horizontal="left"/>
    </xf>
    <xf numFmtId="0" fontId="27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1" fillId="0" borderId="102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25" fillId="0" borderId="61" xfId="0" applyFont="1" applyBorder="1" applyAlignment="1">
      <alignment horizontal="center" wrapText="1"/>
    </xf>
    <xf numFmtId="0" fontId="25" fillId="0" borderId="51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0" fontId="11" fillId="0" borderId="5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/>
    </xf>
    <xf numFmtId="0" fontId="100" fillId="0" borderId="0" xfId="0" applyFont="1" applyBorder="1" applyAlignment="1">
      <alignment horizontal="center" vertical="center" wrapText="1"/>
    </xf>
    <xf numFmtId="0" fontId="84" fillId="35" borderId="42" xfId="0" applyFont="1" applyFill="1" applyBorder="1" applyAlignment="1">
      <alignment horizontal="center"/>
    </xf>
    <xf numFmtId="0" fontId="84" fillId="35" borderId="103" xfId="0" applyFont="1" applyFill="1" applyBorder="1" applyAlignment="1">
      <alignment horizontal="center"/>
    </xf>
    <xf numFmtId="0" fontId="98" fillId="0" borderId="0" xfId="0" applyFont="1" applyAlignment="1">
      <alignment horizontal="center" vertical="center"/>
    </xf>
    <xf numFmtId="0" fontId="83" fillId="0" borderId="15" xfId="0" applyFont="1" applyBorder="1" applyAlignment="1">
      <alignment horizontal="left" vertical="center" wrapText="1"/>
    </xf>
    <xf numFmtId="0" fontId="83" fillId="0" borderId="0" xfId="0" applyFont="1" applyBorder="1" applyAlignment="1">
      <alignment horizontal="left" vertical="center" wrapText="1"/>
    </xf>
    <xf numFmtId="0" fontId="83" fillId="0" borderId="10" xfId="0" applyFont="1" applyBorder="1" applyAlignment="1">
      <alignment horizontal="left" vertical="center" wrapText="1"/>
    </xf>
    <xf numFmtId="0" fontId="90" fillId="0" borderId="0" xfId="0" applyFont="1" applyAlignment="1">
      <alignment horizontal="center"/>
    </xf>
    <xf numFmtId="0" fontId="8" fillId="0" borderId="3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4" fillId="35" borderId="37" xfId="0" applyFont="1" applyFill="1" applyBorder="1" applyAlignment="1">
      <alignment horizontal="center"/>
    </xf>
    <xf numFmtId="0" fontId="88" fillId="0" borderId="101" xfId="0" applyFont="1" applyBorder="1" applyAlignment="1">
      <alignment horizontal="center"/>
    </xf>
    <xf numFmtId="0" fontId="88" fillId="0" borderId="72" xfId="0" applyFont="1" applyBorder="1" applyAlignment="1">
      <alignment horizontal="center"/>
    </xf>
    <xf numFmtId="0" fontId="88" fillId="0" borderId="82" xfId="0" applyFont="1" applyBorder="1" applyAlignment="1">
      <alignment horizontal="center"/>
    </xf>
    <xf numFmtId="0" fontId="90" fillId="0" borderId="101" xfId="0" applyFont="1" applyBorder="1" applyAlignment="1">
      <alignment horizontal="center" vertical="center"/>
    </xf>
    <xf numFmtId="0" fontId="90" fillId="0" borderId="72" xfId="0" applyFont="1" applyBorder="1" applyAlignment="1">
      <alignment horizontal="center" vertical="center"/>
    </xf>
    <xf numFmtId="0" fontId="90" fillId="0" borderId="8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/>
    </xf>
    <xf numFmtId="0" fontId="8" fillId="0" borderId="34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98" fillId="0" borderId="101" xfId="0" applyFont="1" applyBorder="1" applyAlignment="1">
      <alignment horizontal="center" vertical="center"/>
    </xf>
    <xf numFmtId="0" fontId="98" fillId="0" borderId="72" xfId="0" applyFont="1" applyBorder="1" applyAlignment="1">
      <alignment horizontal="center" vertical="center"/>
    </xf>
    <xf numFmtId="0" fontId="98" fillId="0" borderId="82" xfId="0" applyFont="1" applyBorder="1" applyAlignment="1">
      <alignment horizontal="center" vertical="center"/>
    </xf>
    <xf numFmtId="0" fontId="90" fillId="0" borderId="32" xfId="0" applyFont="1" applyBorder="1" applyAlignment="1">
      <alignment horizontal="center"/>
    </xf>
    <xf numFmtId="0" fontId="90" fillId="0" borderId="28" xfId="0" applyFont="1" applyBorder="1" applyAlignment="1">
      <alignment horizontal="center"/>
    </xf>
    <xf numFmtId="0" fontId="88" fillId="35" borderId="42" xfId="0" applyFont="1" applyFill="1" applyBorder="1" applyAlignment="1">
      <alignment horizontal="center"/>
    </xf>
    <xf numFmtId="0" fontId="88" fillId="35" borderId="37" xfId="0" applyFont="1" applyFill="1" applyBorder="1" applyAlignment="1">
      <alignment horizontal="center"/>
    </xf>
    <xf numFmtId="0" fontId="88" fillId="35" borderId="104" xfId="0" applyFont="1" applyFill="1" applyBorder="1" applyAlignment="1">
      <alignment horizontal="center"/>
    </xf>
    <xf numFmtId="0" fontId="98" fillId="0" borderId="0" xfId="0" applyFont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105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192" fontId="11" fillId="0" borderId="64" xfId="42" applyNumberFormat="1" applyFont="1" applyFill="1" applyBorder="1" applyAlignment="1">
      <alignment horizontal="center" vertical="center"/>
    </xf>
    <xf numFmtId="192" fontId="11" fillId="0" borderId="66" xfId="42" applyNumberFormat="1" applyFont="1" applyFill="1" applyBorder="1" applyAlignment="1">
      <alignment horizontal="center" vertical="center"/>
    </xf>
    <xf numFmtId="0" fontId="2" fillId="0" borderId="99" xfId="0" applyFont="1" applyFill="1" applyBorder="1" applyAlignment="1">
      <alignment horizontal="center" vertical="center"/>
    </xf>
    <xf numFmtId="0" fontId="2" fillId="0" borderId="106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/>
    </xf>
    <xf numFmtId="0" fontId="10" fillId="0" borderId="95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90" fillId="0" borderId="0" xfId="0" applyFont="1" applyFill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0" fillId="0" borderId="101" xfId="0" applyFont="1" applyFill="1" applyBorder="1" applyAlignment="1">
      <alignment horizontal="center" vertical="center"/>
    </xf>
    <xf numFmtId="0" fontId="20" fillId="0" borderId="9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left"/>
    </xf>
    <xf numFmtId="0" fontId="29" fillId="0" borderId="11" xfId="0" applyFont="1" applyFill="1" applyBorder="1" applyAlignment="1">
      <alignment horizontal="left"/>
    </xf>
    <xf numFmtId="0" fontId="18" fillId="0" borderId="46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55" xfId="0" applyFont="1" applyFill="1" applyBorder="1" applyAlignment="1">
      <alignment horizontal="center"/>
    </xf>
    <xf numFmtId="0" fontId="9" fillId="35" borderId="42" xfId="0" applyFont="1" applyFill="1" applyBorder="1" applyAlignment="1">
      <alignment horizontal="center" vertical="center"/>
    </xf>
    <xf numFmtId="0" fontId="9" fillId="35" borderId="37" xfId="0" applyFont="1" applyFill="1" applyBorder="1" applyAlignment="1">
      <alignment horizontal="center" vertical="center"/>
    </xf>
    <xf numFmtId="0" fontId="9" fillId="35" borderId="103" xfId="0" applyFont="1" applyFill="1" applyBorder="1" applyAlignment="1">
      <alignment horizontal="center" vertical="center"/>
    </xf>
    <xf numFmtId="0" fontId="18" fillId="35" borderId="107" xfId="0" applyFont="1" applyFill="1" applyBorder="1" applyAlignment="1">
      <alignment horizontal="center" vertical="center" wrapText="1"/>
    </xf>
    <xf numFmtId="0" fontId="18" fillId="35" borderId="47" xfId="0" applyFont="1" applyFill="1" applyBorder="1" applyAlignment="1">
      <alignment horizontal="center" vertical="center" wrapText="1"/>
    </xf>
    <xf numFmtId="0" fontId="18" fillId="35" borderId="108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34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0" fillId="0" borderId="107" xfId="0" applyBorder="1" applyAlignment="1">
      <alignment horizontal="center"/>
    </xf>
    <xf numFmtId="0" fontId="0" fillId="0" borderId="47" xfId="0" applyBorder="1" applyAlignment="1">
      <alignment horizontal="center"/>
    </xf>
    <xf numFmtId="0" fontId="29" fillId="0" borderId="35" xfId="0" applyFont="1" applyFill="1" applyBorder="1" applyAlignment="1">
      <alignment horizontal="left" vertical="center" wrapText="1"/>
    </xf>
    <xf numFmtId="0" fontId="29" fillId="0" borderId="81" xfId="0" applyFont="1" applyFill="1" applyBorder="1" applyAlignment="1">
      <alignment horizontal="left" vertical="center" wrapText="1"/>
    </xf>
    <xf numFmtId="0" fontId="29" fillId="0" borderId="72" xfId="0" applyFont="1" applyFill="1" applyBorder="1" applyAlignment="1">
      <alignment horizontal="left"/>
    </xf>
    <xf numFmtId="0" fontId="18" fillId="0" borderId="42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103" xfId="0" applyFont="1" applyFill="1" applyBorder="1" applyAlignment="1">
      <alignment horizontal="center" vertical="center"/>
    </xf>
    <xf numFmtId="0" fontId="29" fillId="0" borderId="54" xfId="0" applyFont="1" applyFill="1" applyBorder="1" applyAlignment="1">
      <alignment horizontal="center"/>
    </xf>
    <xf numFmtId="0" fontId="29" fillId="0" borderId="32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left"/>
    </xf>
    <xf numFmtId="0" fontId="9" fillId="0" borderId="50" xfId="0" applyFont="1" applyFill="1" applyBorder="1" applyAlignment="1">
      <alignment horizontal="left"/>
    </xf>
    <xf numFmtId="0" fontId="29" fillId="0" borderId="48" xfId="0" applyFont="1" applyFill="1" applyBorder="1" applyAlignment="1">
      <alignment horizontal="left"/>
    </xf>
    <xf numFmtId="0" fontId="29" fillId="0" borderId="50" xfId="0" applyFont="1" applyFill="1" applyBorder="1" applyAlignment="1">
      <alignment horizontal="left"/>
    </xf>
    <xf numFmtId="0" fontId="29" fillId="0" borderId="36" xfId="0" applyFont="1" applyFill="1" applyBorder="1" applyAlignment="1">
      <alignment horizontal="left"/>
    </xf>
    <xf numFmtId="0" fontId="29" fillId="0" borderId="47" xfId="0" applyFont="1" applyFill="1" applyBorder="1" applyAlignment="1">
      <alignment horizontal="left"/>
    </xf>
    <xf numFmtId="0" fontId="29" fillId="0" borderId="36" xfId="0" applyFont="1" applyFill="1" applyBorder="1" applyAlignment="1">
      <alignment horizontal="left" wrapText="1"/>
    </xf>
    <xf numFmtId="0" fontId="29" fillId="0" borderId="47" xfId="0" applyFont="1" applyFill="1" applyBorder="1" applyAlignment="1">
      <alignment horizontal="left" wrapText="1"/>
    </xf>
    <xf numFmtId="0" fontId="18" fillId="0" borderId="101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/>
    </xf>
    <xf numFmtId="0" fontId="38" fillId="0" borderId="0" xfId="0" applyFont="1" applyFill="1" applyAlignment="1">
      <alignment horizontal="left"/>
    </xf>
    <xf numFmtId="0" fontId="15" fillId="0" borderId="13" xfId="0" applyFont="1" applyBorder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0" fontId="91" fillId="0" borderId="30" xfId="0" applyFont="1" applyBorder="1" applyAlignment="1">
      <alignment horizontal="center" vertical="center" wrapText="1"/>
    </xf>
    <xf numFmtId="0" fontId="91" fillId="0" borderId="22" xfId="0" applyFont="1" applyBorder="1" applyAlignment="1">
      <alignment horizontal="center" vertical="center" wrapText="1"/>
    </xf>
    <xf numFmtId="0" fontId="91" fillId="0" borderId="33" xfId="0" applyFont="1" applyBorder="1" applyAlignment="1">
      <alignment horizontal="center" vertical="center" wrapText="1"/>
    </xf>
    <xf numFmtId="0" fontId="91" fillId="0" borderId="30" xfId="0" applyFont="1" applyFill="1" applyBorder="1" applyAlignment="1">
      <alignment horizontal="center" vertical="center" wrapText="1"/>
    </xf>
    <xf numFmtId="0" fontId="91" fillId="0" borderId="22" xfId="0" applyFont="1" applyFill="1" applyBorder="1" applyAlignment="1">
      <alignment horizontal="center" vertical="center" wrapText="1"/>
    </xf>
    <xf numFmtId="0" fontId="91" fillId="0" borderId="70" xfId="0" applyFont="1" applyBorder="1" applyAlignment="1">
      <alignment horizontal="center" wrapText="1"/>
    </xf>
    <xf numFmtId="0" fontId="91" fillId="0" borderId="57" xfId="0" applyFont="1" applyBorder="1" applyAlignment="1">
      <alignment horizontal="center" wrapText="1"/>
    </xf>
    <xf numFmtId="0" fontId="91" fillId="0" borderId="46" xfId="0" applyFont="1" applyBorder="1" applyAlignment="1">
      <alignment horizontal="left" wrapText="1"/>
    </xf>
    <xf numFmtId="0" fontId="91" fillId="0" borderId="11" xfId="0" applyFont="1" applyBorder="1" applyAlignment="1">
      <alignment horizontal="left" wrapText="1"/>
    </xf>
    <xf numFmtId="0" fontId="91" fillId="0" borderId="39" xfId="0" applyFont="1" applyBorder="1" applyAlignment="1">
      <alignment horizontal="left" wrapText="1"/>
    </xf>
    <xf numFmtId="0" fontId="89" fillId="0" borderId="0" xfId="0" applyFont="1" applyFill="1" applyAlignment="1">
      <alignment horizontal="left"/>
    </xf>
    <xf numFmtId="0" fontId="24" fillId="0" borderId="0" xfId="0" applyFont="1" applyBorder="1" applyAlignment="1">
      <alignment horizontal="left" vertical="center" wrapText="1"/>
    </xf>
    <xf numFmtId="0" fontId="91" fillId="0" borderId="70" xfId="0" applyFont="1" applyBorder="1" applyAlignment="1">
      <alignment horizontal="center"/>
    </xf>
    <xf numFmtId="0" fontId="91" fillId="0" borderId="33" xfId="0" applyFont="1" applyBorder="1" applyAlignment="1">
      <alignment horizontal="center" vertical="center"/>
    </xf>
    <xf numFmtId="0" fontId="91" fillId="0" borderId="54" xfId="0" applyFont="1" applyBorder="1" applyAlignment="1">
      <alignment horizontal="center" vertical="center"/>
    </xf>
    <xf numFmtId="0" fontId="91" fillId="0" borderId="32" xfId="0" applyFont="1" applyBorder="1" applyAlignment="1">
      <alignment horizontal="center" vertical="center"/>
    </xf>
    <xf numFmtId="0" fontId="91" fillId="0" borderId="68" xfId="0" applyFont="1" applyBorder="1" applyAlignment="1">
      <alignment horizontal="center" vertical="center"/>
    </xf>
    <xf numFmtId="0" fontId="91" fillId="0" borderId="30" xfId="0" applyFont="1" applyBorder="1" applyAlignment="1">
      <alignment horizontal="center" vertical="center"/>
    </xf>
    <xf numFmtId="0" fontId="91" fillId="0" borderId="22" xfId="0" applyFont="1" applyBorder="1" applyAlignment="1">
      <alignment horizontal="center" vertical="center"/>
    </xf>
    <xf numFmtId="0" fontId="91" fillId="0" borderId="29" xfId="0" applyFont="1" applyBorder="1" applyAlignment="1">
      <alignment horizontal="center" vertical="center" wrapText="1"/>
    </xf>
    <xf numFmtId="0" fontId="91" fillId="0" borderId="21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5" fillId="0" borderId="0" xfId="0" applyFont="1" applyFill="1" applyAlignment="1">
      <alignment horizontal="left" wrapText="1"/>
    </xf>
    <xf numFmtId="0" fontId="19" fillId="0" borderId="0" xfId="0" applyFont="1" applyAlignment="1">
      <alignment horizontal="center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/>
    </xf>
    <xf numFmtId="0" fontId="18" fillId="0" borderId="101" xfId="0" applyFont="1" applyBorder="1" applyAlignment="1">
      <alignment horizontal="center" vertical="center" wrapText="1"/>
    </xf>
    <xf numFmtId="0" fontId="18" fillId="0" borderId="72" xfId="0" applyFont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0" fillId="0" borderId="4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35" borderId="34" xfId="0" applyFont="1" applyFill="1" applyBorder="1" applyAlignment="1">
      <alignment horizontal="center" vertical="center" wrapText="1"/>
    </xf>
    <xf numFmtId="0" fontId="16" fillId="35" borderId="32" xfId="0" applyFont="1" applyFill="1" applyBorder="1" applyAlignment="1">
      <alignment horizontal="center" vertical="center" wrapText="1"/>
    </xf>
    <xf numFmtId="0" fontId="27" fillId="0" borderId="34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16" fillId="35" borderId="42" xfId="0" applyFont="1" applyFill="1" applyBorder="1" applyAlignment="1">
      <alignment horizontal="center" vertical="center" wrapText="1"/>
    </xf>
    <xf numFmtId="0" fontId="16" fillId="35" borderId="37" xfId="0" applyFont="1" applyFill="1" applyBorder="1" applyAlignment="1">
      <alignment horizontal="center" vertical="center" wrapText="1"/>
    </xf>
    <xf numFmtId="0" fontId="16" fillId="35" borderId="103" xfId="0" applyFont="1" applyFill="1" applyBorder="1" applyAlignment="1">
      <alignment horizontal="center" vertical="center" wrapText="1"/>
    </xf>
    <xf numFmtId="0" fontId="16" fillId="35" borderId="42" xfId="0" applyFont="1" applyFill="1" applyBorder="1" applyAlignment="1">
      <alignment horizontal="center" vertical="center"/>
    </xf>
    <xf numFmtId="0" fontId="16" fillId="35" borderId="37" xfId="0" applyFont="1" applyFill="1" applyBorder="1" applyAlignment="1">
      <alignment horizontal="center" vertical="center"/>
    </xf>
    <xf numFmtId="0" fontId="16" fillId="35" borderId="103" xfId="0" applyFont="1" applyFill="1" applyBorder="1" applyAlignment="1">
      <alignment horizontal="center" vertical="center"/>
    </xf>
    <xf numFmtId="0" fontId="2" fillId="0" borderId="63" xfId="66" applyFont="1" applyBorder="1" applyAlignment="1">
      <alignment horizontal="center" vertical="center" wrapText="1"/>
      <protection/>
    </xf>
    <xf numFmtId="0" fontId="2" fillId="0" borderId="33" xfId="66" applyFont="1" applyBorder="1" applyAlignment="1">
      <alignment horizontal="center" vertical="center" wrapText="1"/>
      <protection/>
    </xf>
    <xf numFmtId="0" fontId="34" fillId="0" borderId="0" xfId="66" applyFont="1" applyAlignment="1">
      <alignment horizontal="left"/>
      <protection/>
    </xf>
    <xf numFmtId="0" fontId="2" fillId="0" borderId="102" xfId="66" applyFont="1" applyBorder="1" applyAlignment="1">
      <alignment horizontal="center" vertical="center"/>
      <protection/>
    </xf>
    <xf numFmtId="0" fontId="2" fillId="0" borderId="38" xfId="66" applyFont="1" applyBorder="1" applyAlignment="1">
      <alignment horizontal="center" vertical="center"/>
      <protection/>
    </xf>
    <xf numFmtId="0" fontId="2" fillId="0" borderId="30" xfId="66" applyFont="1" applyBorder="1" applyAlignment="1">
      <alignment horizontal="center" vertical="center"/>
      <protection/>
    </xf>
    <xf numFmtId="0" fontId="2" fillId="0" borderId="22" xfId="66" applyFont="1" applyBorder="1" applyAlignment="1">
      <alignment horizontal="center" vertical="center"/>
      <protection/>
    </xf>
    <xf numFmtId="0" fontId="2" fillId="0" borderId="33" xfId="66" applyFont="1" applyBorder="1" applyAlignment="1">
      <alignment horizontal="center" vertical="center"/>
      <protection/>
    </xf>
    <xf numFmtId="0" fontId="2" fillId="0" borderId="30" xfId="66" applyFont="1" applyBorder="1" applyAlignment="1">
      <alignment horizontal="center" vertical="center" wrapText="1"/>
      <protection/>
    </xf>
    <xf numFmtId="0" fontId="2" fillId="0" borderId="22" xfId="66" applyFont="1" applyBorder="1" applyAlignment="1">
      <alignment horizontal="center" vertical="center" wrapText="1"/>
      <protection/>
    </xf>
    <xf numFmtId="0" fontId="2" fillId="0" borderId="31" xfId="66" applyFont="1" applyBorder="1" applyAlignment="1">
      <alignment horizontal="center" vertical="center" wrapText="1"/>
      <protection/>
    </xf>
    <xf numFmtId="0" fontId="2" fillId="0" borderId="23" xfId="66" applyFont="1" applyBorder="1" applyAlignment="1">
      <alignment horizontal="center" vertical="center" wrapText="1"/>
      <protection/>
    </xf>
    <xf numFmtId="0" fontId="2" fillId="0" borderId="66" xfId="66" applyFont="1" applyBorder="1" applyAlignment="1">
      <alignment horizontal="center" vertical="center" wrapText="1"/>
      <protection/>
    </xf>
    <xf numFmtId="0" fontId="2" fillId="0" borderId="29" xfId="66" applyFont="1" applyBorder="1" applyAlignment="1">
      <alignment horizontal="center" vertical="center"/>
      <protection/>
    </xf>
    <xf numFmtId="0" fontId="2" fillId="0" borderId="21" xfId="66" applyFont="1" applyBorder="1" applyAlignment="1">
      <alignment horizontal="center" vertical="center"/>
      <protection/>
    </xf>
    <xf numFmtId="0" fontId="2" fillId="0" borderId="79" xfId="66" applyFont="1" applyBorder="1" applyAlignment="1">
      <alignment horizontal="center" vertical="center"/>
      <protection/>
    </xf>
    <xf numFmtId="0" fontId="2" fillId="0" borderId="54" xfId="66" applyFont="1" applyBorder="1" applyAlignment="1">
      <alignment horizontal="center" vertical="center" wrapText="1"/>
      <protection/>
    </xf>
    <xf numFmtId="0" fontId="2" fillId="0" borderId="15" xfId="66" applyFont="1" applyBorder="1" applyAlignment="1">
      <alignment horizontal="center" vertical="center" wrapText="1"/>
      <protection/>
    </xf>
    <xf numFmtId="0" fontId="2" fillId="0" borderId="36" xfId="66" applyFont="1" applyBorder="1" applyAlignment="1">
      <alignment horizontal="center" vertical="center" wrapText="1"/>
      <protection/>
    </xf>
    <xf numFmtId="0" fontId="2" fillId="0" borderId="35" xfId="66" applyFont="1" applyBorder="1" applyAlignment="1">
      <alignment horizontal="center" vertical="center" wrapText="1"/>
      <protection/>
    </xf>
    <xf numFmtId="0" fontId="2" fillId="0" borderId="99" xfId="66" applyFont="1" applyBorder="1" applyAlignment="1">
      <alignment horizontal="center" vertical="center" wrapText="1"/>
      <protection/>
    </xf>
    <xf numFmtId="0" fontId="2" fillId="0" borderId="106" xfId="66" applyFont="1" applyBorder="1" applyAlignment="1">
      <alignment horizontal="center" vertical="center" wrapText="1"/>
      <protection/>
    </xf>
    <xf numFmtId="0" fontId="9" fillId="0" borderId="0" xfId="66" applyFont="1" applyAlignment="1">
      <alignment horizontal="left"/>
      <protection/>
    </xf>
    <xf numFmtId="0" fontId="39" fillId="0" borderId="0" xfId="65" applyFont="1" applyAlignment="1">
      <alignment horizontal="left"/>
      <protection/>
    </xf>
    <xf numFmtId="0" fontId="34" fillId="0" borderId="0" xfId="66" applyFont="1" applyAlignment="1">
      <alignment horizontal="center"/>
      <protection/>
    </xf>
    <xf numFmtId="0" fontId="89" fillId="33" borderId="0" xfId="0" applyFont="1" applyFill="1" applyBorder="1" applyAlignment="1">
      <alignment horizontal="center" vertical="center" wrapText="1"/>
    </xf>
    <xf numFmtId="0" fontId="89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34" xfId="0" applyFont="1" applyBorder="1" applyAlignment="1">
      <alignment horizontal="center"/>
    </xf>
    <xf numFmtId="0" fontId="88" fillId="0" borderId="32" xfId="0" applyFont="1" applyBorder="1" applyAlignment="1">
      <alignment horizontal="center"/>
    </xf>
    <xf numFmtId="0" fontId="88" fillId="0" borderId="28" xfId="0" applyFont="1" applyBorder="1" applyAlignment="1">
      <alignment horizontal="center"/>
    </xf>
    <xf numFmtId="0" fontId="84" fillId="35" borderId="42" xfId="0" applyFont="1" applyFill="1" applyBorder="1" applyAlignment="1">
      <alignment horizontal="center" vertical="center" wrapText="1"/>
    </xf>
    <xf numFmtId="0" fontId="84" fillId="35" borderId="37" xfId="0" applyFont="1" applyFill="1" applyBorder="1" applyAlignment="1">
      <alignment horizontal="center" vertical="center" wrapText="1"/>
    </xf>
    <xf numFmtId="0" fontId="84" fillId="35" borderId="103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55" xfId="0" applyFont="1" applyFill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55" xfId="0" applyFont="1" applyBorder="1" applyAlignment="1">
      <alignment horizontal="left"/>
    </xf>
    <xf numFmtId="0" fontId="83" fillId="0" borderId="101" xfId="0" applyFont="1" applyBorder="1" applyAlignment="1">
      <alignment horizontal="left"/>
    </xf>
    <xf numFmtId="0" fontId="83" fillId="0" borderId="72" xfId="0" applyFont="1" applyBorder="1" applyAlignment="1">
      <alignment horizontal="left"/>
    </xf>
    <xf numFmtId="0" fontId="83" fillId="0" borderId="82" xfId="0" applyFont="1" applyBorder="1" applyAlignment="1">
      <alignment horizontal="left"/>
    </xf>
    <xf numFmtId="0" fontId="11" fillId="0" borderId="3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11" fillId="0" borderId="13" xfId="0" applyFont="1" applyBorder="1" applyAlignment="1">
      <alignment horizontal="right"/>
    </xf>
    <xf numFmtId="0" fontId="11" fillId="0" borderId="3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88" fillId="0" borderId="0" xfId="0" applyFont="1" applyAlignment="1">
      <alignment horizontal="center" vertical="center"/>
    </xf>
    <xf numFmtId="0" fontId="102" fillId="0" borderId="12" xfId="0" applyFont="1" applyBorder="1" applyAlignment="1">
      <alignment horizontal="left" vertical="center" wrapText="1"/>
    </xf>
    <xf numFmtId="0" fontId="102" fillId="0" borderId="0" xfId="0" applyFont="1" applyBorder="1" applyAlignment="1">
      <alignment horizontal="left" vertical="center"/>
    </xf>
    <xf numFmtId="0" fontId="102" fillId="0" borderId="34" xfId="0" applyFont="1" applyBorder="1" applyAlignment="1">
      <alignment horizontal="left" vertical="center" wrapText="1"/>
    </xf>
    <xf numFmtId="0" fontId="102" fillId="0" borderId="32" xfId="0" applyFont="1" applyBorder="1" applyAlignment="1">
      <alignment horizontal="left" vertical="center"/>
    </xf>
    <xf numFmtId="0" fontId="2" fillId="0" borderId="7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80" fillId="0" borderId="56" xfId="0" applyFont="1" applyBorder="1" applyAlignment="1">
      <alignment horizontal="center" vertical="center"/>
    </xf>
    <xf numFmtId="0" fontId="80" fillId="0" borderId="43" xfId="0" applyFont="1" applyBorder="1" applyAlignment="1">
      <alignment horizontal="center" vertical="center"/>
    </xf>
    <xf numFmtId="0" fontId="88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1" fillId="0" borderId="34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07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84" fillId="0" borderId="15" xfId="0" applyFont="1" applyBorder="1" applyAlignment="1">
      <alignment horizontal="center" vertical="center" wrapText="1"/>
    </xf>
    <xf numFmtId="0" fontId="84" fillId="0" borderId="31" xfId="0" applyFont="1" applyBorder="1" applyAlignment="1">
      <alignment horizontal="center" vertical="center" wrapText="1"/>
    </xf>
    <xf numFmtId="0" fontId="84" fillId="0" borderId="23" xfId="0" applyFont="1" applyBorder="1" applyAlignment="1">
      <alignment horizontal="center" vertical="center" wrapText="1"/>
    </xf>
    <xf numFmtId="0" fontId="83" fillId="0" borderId="54" xfId="0" applyFont="1" applyBorder="1" applyAlignment="1">
      <alignment horizontal="left"/>
    </xf>
    <xf numFmtId="0" fontId="83" fillId="0" borderId="32" xfId="0" applyFont="1" applyBorder="1" applyAlignment="1">
      <alignment horizontal="left"/>
    </xf>
    <xf numFmtId="0" fontId="83" fillId="0" borderId="28" xfId="0" applyFont="1" applyBorder="1" applyAlignment="1">
      <alignment horizontal="left"/>
    </xf>
    <xf numFmtId="0" fontId="8" fillId="0" borderId="3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3" fillId="0" borderId="101" xfId="0" applyFont="1" applyBorder="1" applyAlignment="1">
      <alignment horizontal="center" vertical="center"/>
    </xf>
    <xf numFmtId="0" fontId="83" fillId="0" borderId="72" xfId="0" applyFont="1" applyBorder="1" applyAlignment="1">
      <alignment horizontal="center" vertical="center"/>
    </xf>
    <xf numFmtId="0" fontId="83" fillId="0" borderId="82" xfId="0" applyFont="1" applyBorder="1" applyAlignment="1">
      <alignment horizontal="center" vertical="center"/>
    </xf>
    <xf numFmtId="0" fontId="84" fillId="0" borderId="29" xfId="0" applyFont="1" applyBorder="1" applyAlignment="1">
      <alignment horizontal="center" vertical="center" wrapText="1"/>
    </xf>
    <xf numFmtId="0" fontId="84" fillId="0" borderId="21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07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10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8" fillId="0" borderId="3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0" fillId="0" borderId="48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82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96" fillId="0" borderId="0" xfId="0" applyFont="1" applyBorder="1" applyAlignment="1">
      <alignment horizontal="center"/>
    </xf>
    <xf numFmtId="0" fontId="96" fillId="0" borderId="0" xfId="0" applyFont="1" applyAlignment="1">
      <alignment horizontal="center"/>
    </xf>
    <xf numFmtId="192" fontId="87" fillId="0" borderId="13" xfId="49" applyNumberFormat="1" applyFont="1" applyBorder="1" applyAlignment="1">
      <alignment horizontal="center"/>
    </xf>
    <xf numFmtId="192" fontId="84" fillId="0" borderId="30" xfId="49" applyNumberFormat="1" applyFont="1" applyBorder="1" applyAlignment="1">
      <alignment horizontal="center" vertical="center" wrapText="1"/>
    </xf>
    <xf numFmtId="192" fontId="84" fillId="0" borderId="33" xfId="49" applyNumberFormat="1" applyFont="1" applyBorder="1" applyAlignment="1">
      <alignment horizontal="center" vertical="center" wrapText="1"/>
    </xf>
    <xf numFmtId="192" fontId="8" fillId="0" borderId="34" xfId="49" applyNumberFormat="1" applyFont="1" applyBorder="1" applyAlignment="1">
      <alignment horizontal="center" vertical="center" wrapText="1"/>
    </xf>
    <xf numFmtId="192" fontId="8" fillId="0" borderId="32" xfId="49" applyNumberFormat="1" applyFont="1" applyBorder="1" applyAlignment="1">
      <alignment horizontal="center" vertical="center" wrapText="1"/>
    </xf>
    <xf numFmtId="192" fontId="8" fillId="0" borderId="68" xfId="49" applyNumberFormat="1" applyFont="1" applyBorder="1" applyAlignment="1">
      <alignment horizontal="center" vertical="center" wrapText="1"/>
    </xf>
    <xf numFmtId="192" fontId="8" fillId="0" borderId="107" xfId="49" applyNumberFormat="1" applyFont="1" applyBorder="1" applyAlignment="1">
      <alignment horizontal="center" vertical="center" wrapText="1"/>
    </xf>
    <xf numFmtId="192" fontId="8" fillId="0" borderId="47" xfId="49" applyNumberFormat="1" applyFont="1" applyBorder="1" applyAlignment="1">
      <alignment horizontal="center" vertical="center" wrapText="1"/>
    </xf>
    <xf numFmtId="192" fontId="8" fillId="0" borderId="106" xfId="49" applyNumberFormat="1" applyFont="1" applyBorder="1" applyAlignment="1">
      <alignment horizontal="center" vertical="center" wrapText="1"/>
    </xf>
    <xf numFmtId="192" fontId="84" fillId="0" borderId="30" xfId="49" applyNumberFormat="1" applyFont="1" applyBorder="1" applyAlignment="1">
      <alignment horizontal="center" vertical="center"/>
    </xf>
    <xf numFmtId="192" fontId="84" fillId="0" borderId="33" xfId="49" applyNumberFormat="1" applyFont="1" applyBorder="1" applyAlignment="1">
      <alignment horizontal="center" vertical="center"/>
    </xf>
    <xf numFmtId="192" fontId="84" fillId="0" borderId="32" xfId="49" applyNumberFormat="1" applyFont="1" applyBorder="1" applyAlignment="1">
      <alignment horizontal="center" vertical="center" wrapText="1"/>
    </xf>
    <xf numFmtId="192" fontId="84" fillId="0" borderId="47" xfId="49" applyNumberFormat="1" applyFont="1" applyBorder="1" applyAlignment="1">
      <alignment horizontal="center" vertical="center" wrapText="1"/>
    </xf>
    <xf numFmtId="192" fontId="84" fillId="0" borderId="31" xfId="49" applyNumberFormat="1" applyFont="1" applyBorder="1" applyAlignment="1">
      <alignment horizontal="center" vertical="center" wrapText="1"/>
    </xf>
    <xf numFmtId="192" fontId="84" fillId="0" borderId="66" xfId="49" applyNumberFormat="1" applyFont="1" applyBorder="1" applyAlignment="1">
      <alignment horizontal="center" vertical="center" wrapText="1"/>
    </xf>
    <xf numFmtId="0" fontId="89" fillId="0" borderId="0" xfId="66" applyFont="1" applyAlignment="1">
      <alignment horizontal="right"/>
      <protection/>
    </xf>
    <xf numFmtId="0" fontId="9" fillId="0" borderId="0" xfId="66" applyFont="1" applyAlignment="1">
      <alignment horizontal="center" vertical="center"/>
      <protection/>
    </xf>
    <xf numFmtId="192" fontId="104" fillId="0" borderId="0" xfId="50" applyNumberFormat="1" applyFont="1" applyAlignment="1">
      <alignment horizontal="center"/>
    </xf>
    <xf numFmtId="192" fontId="98" fillId="0" borderId="0" xfId="50" applyNumberFormat="1" applyFont="1" applyAlignment="1">
      <alignment horizontal="center"/>
    </xf>
    <xf numFmtId="192" fontId="104" fillId="0" borderId="0" xfId="46" applyNumberFormat="1" applyFont="1" applyAlignment="1">
      <alignment horizontal="center"/>
    </xf>
    <xf numFmtId="192" fontId="94" fillId="0" borderId="0" xfId="46" applyNumberFormat="1" applyFont="1" applyAlignment="1">
      <alignment horizontal="center"/>
    </xf>
    <xf numFmtId="192" fontId="8" fillId="0" borderId="29" xfId="46" applyNumberFormat="1" applyFont="1" applyBorder="1" applyAlignment="1">
      <alignment horizontal="center" vertical="center" wrapText="1"/>
    </xf>
    <xf numFmtId="192" fontId="8" fillId="0" borderId="25" xfId="46" applyNumberFormat="1" applyFont="1" applyBorder="1" applyAlignment="1">
      <alignment horizontal="center" vertical="center" wrapText="1"/>
    </xf>
    <xf numFmtId="192" fontId="8" fillId="0" borderId="30" xfId="46" applyNumberFormat="1" applyFont="1" applyBorder="1" applyAlignment="1">
      <alignment horizontal="center" vertical="center" wrapText="1"/>
    </xf>
    <xf numFmtId="192" fontId="8" fillId="0" borderId="16" xfId="46" applyNumberFormat="1" applyFont="1" applyBorder="1" applyAlignment="1">
      <alignment horizontal="center" vertical="center" wrapText="1"/>
    </xf>
    <xf numFmtId="192" fontId="90" fillId="0" borderId="37" xfId="46" applyNumberFormat="1" applyFont="1" applyBorder="1" applyAlignment="1">
      <alignment horizontal="center"/>
    </xf>
    <xf numFmtId="192" fontId="90" fillId="0" borderId="103" xfId="46" applyNumberFormat="1" applyFont="1" applyBorder="1" applyAlignment="1">
      <alignment horizontal="center"/>
    </xf>
    <xf numFmtId="192" fontId="8" fillId="0" borderId="41" xfId="46" applyNumberFormat="1" applyFont="1" applyBorder="1" applyAlignment="1">
      <alignment horizontal="center" vertical="center" wrapText="1"/>
    </xf>
    <xf numFmtId="192" fontId="86" fillId="0" borderId="30" xfId="42" applyNumberFormat="1" applyFont="1" applyBorder="1" applyAlignment="1">
      <alignment horizontal="center" wrapText="1"/>
    </xf>
    <xf numFmtId="192" fontId="86" fillId="0" borderId="109" xfId="42" applyNumberFormat="1" applyFont="1" applyBorder="1" applyAlignment="1">
      <alignment horizontal="center" wrapText="1"/>
    </xf>
    <xf numFmtId="192" fontId="8" fillId="0" borderId="29" xfId="42" applyNumberFormat="1" applyFont="1" applyBorder="1" applyAlignment="1">
      <alignment horizontal="center" vertical="center" wrapText="1"/>
    </xf>
    <xf numFmtId="192" fontId="8" fillId="0" borderId="110" xfId="42" applyNumberFormat="1" applyFont="1" applyBorder="1" applyAlignment="1">
      <alignment horizontal="center" vertical="center" wrapText="1"/>
    </xf>
    <xf numFmtId="192" fontId="8" fillId="0" borderId="54" xfId="42" applyNumberFormat="1" applyFont="1" applyBorder="1" applyAlignment="1">
      <alignment horizontal="center" vertical="center" wrapText="1"/>
    </xf>
    <xf numFmtId="192" fontId="8" fillId="0" borderId="68" xfId="42" applyNumberFormat="1" applyFont="1" applyBorder="1" applyAlignment="1">
      <alignment horizontal="center" vertical="center" wrapText="1"/>
    </xf>
    <xf numFmtId="192" fontId="8" fillId="0" borderId="111" xfId="42" applyNumberFormat="1" applyFont="1" applyBorder="1" applyAlignment="1">
      <alignment horizontal="center" vertical="center" wrapText="1"/>
    </xf>
    <xf numFmtId="192" fontId="8" fillId="0" borderId="112" xfId="42" applyNumberFormat="1" applyFont="1" applyBorder="1" applyAlignment="1">
      <alignment horizontal="center" vertical="center" wrapText="1"/>
    </xf>
    <xf numFmtId="192" fontId="104" fillId="0" borderId="0" xfId="42" applyNumberFormat="1" applyFont="1" applyBorder="1" applyAlignment="1">
      <alignment horizontal="center"/>
    </xf>
    <xf numFmtId="192" fontId="88" fillId="0" borderId="0" xfId="42" applyNumberFormat="1" applyFont="1" applyBorder="1" applyAlignment="1">
      <alignment horizontal="center"/>
    </xf>
    <xf numFmtId="192" fontId="86" fillId="0" borderId="31" xfId="42" applyNumberFormat="1" applyFont="1" applyBorder="1" applyAlignment="1">
      <alignment horizontal="center" wrapText="1"/>
    </xf>
    <xf numFmtId="192" fontId="86" fillId="0" borderId="113" xfId="42" applyNumberFormat="1" applyFont="1" applyBorder="1" applyAlignment="1">
      <alignment horizontal="center" wrapText="1"/>
    </xf>
    <xf numFmtId="192" fontId="104" fillId="0" borderId="0" xfId="42" applyNumberFormat="1" applyFont="1" applyAlignment="1">
      <alignment horizontal="center"/>
    </xf>
    <xf numFmtId="192" fontId="94" fillId="0" borderId="0" xfId="42" applyNumberFormat="1" applyFont="1" applyAlignment="1">
      <alignment horizontal="center"/>
    </xf>
    <xf numFmtId="192" fontId="9" fillId="0" borderId="114" xfId="42" applyNumberFormat="1" applyFont="1" applyBorder="1" applyAlignment="1">
      <alignment horizontal="center" vertical="center" wrapText="1"/>
    </xf>
    <xf numFmtId="192" fontId="9" fillId="0" borderId="115" xfId="42" applyNumberFormat="1" applyFont="1" applyBorder="1" applyAlignment="1">
      <alignment horizontal="center" vertical="center" wrapText="1"/>
    </xf>
    <xf numFmtId="192" fontId="83" fillId="0" borderId="20" xfId="42" applyNumberFormat="1" applyFont="1" applyBorder="1" applyAlignment="1">
      <alignment horizontal="center"/>
    </xf>
    <xf numFmtId="192" fontId="83" fillId="0" borderId="39" xfId="42" applyNumberFormat="1" applyFont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omma 7" xfId="50"/>
    <cellStyle name="Comma 8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2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VLR-2\Downloads\TAFRC\TAFRC-%20Web%20Information\Revised%20Schedules%2019.12.2018\Revised%20Schedules%20of%20Professional%20Colleg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VLR-2\Downloads\ANNEXURES_Block_Period_2019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-1"/>
      <sheetName val="GEN INFO"/>
      <sheetName val="SCH-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GEN INFO"/>
      <sheetName val="S-1"/>
      <sheetName val="S-2"/>
      <sheetName val="S-3"/>
      <sheetName val="S-4"/>
      <sheetName val="S-5"/>
      <sheetName val="S-6"/>
      <sheetName val="S-7"/>
      <sheetName val="S-8"/>
      <sheetName val="S-9"/>
      <sheetName val="S-10"/>
      <sheetName val="S-11"/>
      <sheetName val="S-12"/>
      <sheetName val="S-13"/>
      <sheetName val="S-14"/>
      <sheetName val="S-15"/>
      <sheetName val="S-16"/>
      <sheetName val="S-17"/>
      <sheetName val="S-18"/>
      <sheetName val="S-19"/>
      <sheetName val="S-20"/>
      <sheetName val="S-21"/>
      <sheetName val="S-22"/>
      <sheetName val="S-23"/>
      <sheetName val="S-24"/>
      <sheetName val="S-25"/>
      <sheetName val="S-26"/>
      <sheetName val="I&amp;E - INST"/>
      <sheetName val=" I&amp;E - SOCIETY"/>
      <sheetName val="INS BS"/>
      <sheetName val="CON BS"/>
    </sheetNames>
    <sheetDataSet>
      <sheetData sheetId="26">
        <row r="8">
          <cell r="E8" t="str">
            <v>CET CODE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6"/>
  <sheetViews>
    <sheetView zoomScaleSheetLayoutView="100" zoomScalePageLayoutView="0" workbookViewId="0" topLeftCell="A1">
      <selection activeCell="C37" sqref="C37"/>
    </sheetView>
  </sheetViews>
  <sheetFormatPr defaultColWidth="9.140625" defaultRowHeight="15"/>
  <cols>
    <col min="1" max="1" width="3.28125" style="110" customWidth="1"/>
    <col min="2" max="2" width="15.421875" style="110" customWidth="1"/>
    <col min="3" max="3" width="79.421875" style="110" customWidth="1"/>
    <col min="4" max="16384" width="9.140625" style="110" customWidth="1"/>
  </cols>
  <sheetData>
    <row r="1" spans="2:3" ht="12.75">
      <c r="B1" s="229"/>
      <c r="C1" s="229"/>
    </row>
    <row r="2" spans="2:3" ht="15.75" customHeight="1">
      <c r="B2" s="785"/>
      <c r="C2" s="785"/>
    </row>
    <row r="3" spans="2:3" ht="18" customHeight="1">
      <c r="B3" s="784" t="s">
        <v>308</v>
      </c>
      <c r="C3" s="784"/>
    </row>
    <row r="4" spans="2:3" ht="13.5" thickBot="1">
      <c r="B4" s="229"/>
      <c r="C4" s="229"/>
    </row>
    <row r="5" spans="2:3" ht="18" customHeight="1" thickTop="1">
      <c r="B5" s="230" t="s">
        <v>309</v>
      </c>
      <c r="C5" s="231" t="s">
        <v>328</v>
      </c>
    </row>
    <row r="6" spans="2:3" ht="37.5" customHeight="1">
      <c r="B6" s="232" t="s">
        <v>310</v>
      </c>
      <c r="C6" s="114" t="s">
        <v>490</v>
      </c>
    </row>
    <row r="7" spans="2:3" ht="33.75" customHeight="1">
      <c r="B7" s="232" t="s">
        <v>311</v>
      </c>
      <c r="C7" s="114" t="s">
        <v>491</v>
      </c>
    </row>
    <row r="8" spans="2:3" ht="18" customHeight="1">
      <c r="B8" s="233" t="s">
        <v>163</v>
      </c>
      <c r="C8" s="234" t="s">
        <v>312</v>
      </c>
    </row>
    <row r="9" spans="2:3" ht="30" customHeight="1">
      <c r="B9" s="112" t="s">
        <v>164</v>
      </c>
      <c r="C9" s="114" t="s">
        <v>492</v>
      </c>
    </row>
    <row r="10" spans="2:3" ht="30" customHeight="1">
      <c r="B10" s="112" t="s">
        <v>165</v>
      </c>
      <c r="C10" s="206" t="s">
        <v>575</v>
      </c>
    </row>
    <row r="11" spans="2:3" ht="30" customHeight="1">
      <c r="B11" s="112" t="s">
        <v>166</v>
      </c>
      <c r="C11" s="206" t="s">
        <v>576</v>
      </c>
    </row>
    <row r="12" spans="2:3" ht="36" customHeight="1">
      <c r="B12" s="112" t="s">
        <v>167</v>
      </c>
      <c r="C12" s="114" t="s">
        <v>314</v>
      </c>
    </row>
    <row r="13" spans="2:3" ht="33.75" customHeight="1">
      <c r="B13" s="112" t="s">
        <v>168</v>
      </c>
      <c r="C13" s="114" t="s">
        <v>313</v>
      </c>
    </row>
    <row r="14" spans="2:3" ht="36.75" customHeight="1">
      <c r="B14" s="112" t="s">
        <v>169</v>
      </c>
      <c r="C14" s="114" t="s">
        <v>236</v>
      </c>
    </row>
    <row r="15" spans="2:3" ht="30" customHeight="1">
      <c r="B15" s="112" t="s">
        <v>170</v>
      </c>
      <c r="C15" s="114" t="s">
        <v>329</v>
      </c>
    </row>
    <row r="16" spans="2:3" ht="30" customHeight="1">
      <c r="B16" s="112" t="s">
        <v>171</v>
      </c>
      <c r="C16" s="114" t="s">
        <v>330</v>
      </c>
    </row>
    <row r="17" spans="2:3" ht="30" customHeight="1">
      <c r="B17" s="112" t="s">
        <v>172</v>
      </c>
      <c r="C17" s="114" t="s">
        <v>455</v>
      </c>
    </row>
    <row r="18" spans="2:3" ht="30" customHeight="1">
      <c r="B18" s="112" t="s">
        <v>173</v>
      </c>
      <c r="C18" s="113" t="s">
        <v>220</v>
      </c>
    </row>
    <row r="19" spans="2:3" ht="30" customHeight="1">
      <c r="B19" s="112" t="s">
        <v>174</v>
      </c>
      <c r="C19" s="113" t="s">
        <v>180</v>
      </c>
    </row>
    <row r="20" spans="2:3" ht="18.75" customHeight="1">
      <c r="B20" s="112" t="s">
        <v>175</v>
      </c>
      <c r="C20" s="113" t="s">
        <v>456</v>
      </c>
    </row>
    <row r="21" spans="2:3" ht="30" customHeight="1">
      <c r="B21" s="112" t="s">
        <v>176</v>
      </c>
      <c r="C21" s="113" t="s">
        <v>181</v>
      </c>
    </row>
    <row r="22" spans="2:3" ht="30" customHeight="1">
      <c r="B22" s="112" t="s">
        <v>177</v>
      </c>
      <c r="C22" s="114" t="s">
        <v>466</v>
      </c>
    </row>
    <row r="23" spans="2:3" ht="30" customHeight="1">
      <c r="B23" s="112" t="s">
        <v>178</v>
      </c>
      <c r="C23" s="156" t="s">
        <v>192</v>
      </c>
    </row>
    <row r="24" spans="2:3" ht="30" customHeight="1">
      <c r="B24" s="112" t="s">
        <v>179</v>
      </c>
      <c r="C24" s="113" t="s">
        <v>221</v>
      </c>
    </row>
    <row r="25" spans="2:3" ht="30" customHeight="1">
      <c r="B25" s="112" t="s">
        <v>182</v>
      </c>
      <c r="C25" s="114" t="s">
        <v>577</v>
      </c>
    </row>
    <row r="26" spans="2:3" ht="30" customHeight="1">
      <c r="B26" s="112" t="s">
        <v>183</v>
      </c>
      <c r="C26" s="114" t="s">
        <v>578</v>
      </c>
    </row>
    <row r="27" spans="2:3" ht="30" customHeight="1">
      <c r="B27" s="112" t="s">
        <v>219</v>
      </c>
      <c r="C27" s="114" t="s">
        <v>579</v>
      </c>
    </row>
    <row r="28" spans="2:3" ht="26.25" customHeight="1">
      <c r="B28" s="112" t="s">
        <v>218</v>
      </c>
      <c r="C28" s="114" t="s">
        <v>580</v>
      </c>
    </row>
    <row r="29" spans="2:3" ht="44.25" customHeight="1">
      <c r="B29" s="112" t="s">
        <v>230</v>
      </c>
      <c r="C29" s="235" t="s">
        <v>462</v>
      </c>
    </row>
    <row r="30" spans="2:3" ht="30.75" customHeight="1">
      <c r="B30" s="112" t="s">
        <v>231</v>
      </c>
      <c r="C30" s="235" t="s">
        <v>463</v>
      </c>
    </row>
    <row r="31" spans="2:3" ht="30.75" customHeight="1" thickBot="1">
      <c r="B31" s="166" t="s">
        <v>232</v>
      </c>
      <c r="C31" s="618" t="s">
        <v>459</v>
      </c>
    </row>
    <row r="32" spans="2:3" ht="30.75" customHeight="1" thickBot="1" thickTop="1">
      <c r="B32" s="166" t="s">
        <v>457</v>
      </c>
      <c r="C32" s="659" t="s">
        <v>460</v>
      </c>
    </row>
    <row r="33" spans="2:3" ht="30.75" customHeight="1" thickBot="1" thickTop="1">
      <c r="B33" s="166" t="s">
        <v>458</v>
      </c>
      <c r="C33" s="660" t="s">
        <v>467</v>
      </c>
    </row>
    <row r="34" spans="2:3" ht="33" customHeight="1" thickBot="1" thickTop="1">
      <c r="B34" s="166" t="s">
        <v>468</v>
      </c>
      <c r="C34" s="661" t="s">
        <v>469</v>
      </c>
    </row>
    <row r="35" spans="2:3" ht="13.5" thickTop="1">
      <c r="B35" s="229"/>
      <c r="C35" s="229"/>
    </row>
    <row r="36" spans="2:4" ht="22.5" customHeight="1" hidden="1">
      <c r="B36" s="617" t="s">
        <v>461</v>
      </c>
      <c r="C36" s="229"/>
      <c r="D36" s="229"/>
    </row>
  </sheetData>
  <sheetProtection/>
  <mergeCells count="2">
    <mergeCell ref="B3:C3"/>
    <mergeCell ref="B2:C2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B2:AI51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7.140625" style="15" customWidth="1"/>
    <col min="2" max="2" width="6.421875" style="15" customWidth="1"/>
    <col min="3" max="3" width="11.7109375" style="15" bestFit="1" customWidth="1"/>
    <col min="4" max="5" width="7.8515625" style="15" customWidth="1"/>
    <col min="6" max="6" width="9.28125" style="15" customWidth="1"/>
    <col min="7" max="7" width="9.421875" style="15" customWidth="1"/>
    <col min="8" max="8" width="17.7109375" style="15" customWidth="1"/>
    <col min="9" max="9" width="9.28125" style="15" bestFit="1" customWidth="1"/>
    <col min="10" max="10" width="10.421875" style="15" customWidth="1"/>
    <col min="11" max="11" width="15.421875" style="15" customWidth="1"/>
    <col min="12" max="12" width="12.00390625" style="15" customWidth="1"/>
    <col min="13" max="13" width="10.57421875" style="15" customWidth="1"/>
    <col min="14" max="14" width="13.28125" style="15" customWidth="1"/>
    <col min="15" max="15" width="8.421875" style="15" customWidth="1"/>
    <col min="16" max="16" width="7.57421875" style="15" customWidth="1"/>
    <col min="17" max="17" width="6.8515625" style="15" customWidth="1"/>
    <col min="18" max="18" width="9.140625" style="15" bestFit="1" customWidth="1"/>
    <col min="19" max="19" width="11.8515625" style="15" customWidth="1"/>
    <col min="20" max="20" width="16.28125" style="15" customWidth="1"/>
    <col min="21" max="21" width="13.57421875" style="15" customWidth="1"/>
    <col min="22" max="22" width="11.8515625" style="15" customWidth="1"/>
    <col min="23" max="23" width="11.7109375" style="15" bestFit="1" customWidth="1"/>
    <col min="24" max="24" width="11.8515625" style="15" bestFit="1" customWidth="1"/>
    <col min="25" max="25" width="11.7109375" style="15" bestFit="1" customWidth="1"/>
    <col min="26" max="26" width="11.8515625" style="15" bestFit="1" customWidth="1"/>
    <col min="27" max="29" width="9.140625" style="15" customWidth="1"/>
    <col min="30" max="30" width="15.421875" style="15" customWidth="1"/>
    <col min="31" max="31" width="15.28125" style="15" customWidth="1"/>
    <col min="32" max="32" width="11.8515625" style="15" customWidth="1"/>
    <col min="33" max="33" width="12.28125" style="15" customWidth="1"/>
    <col min="34" max="34" width="9.00390625" style="15" customWidth="1"/>
    <col min="35" max="35" width="11.140625" style="15" customWidth="1"/>
    <col min="36" max="16384" width="9.140625" style="15" customWidth="1"/>
  </cols>
  <sheetData>
    <row r="1" ht="11.25"/>
    <row r="2" ht="15">
      <c r="B2" s="154" t="s">
        <v>52</v>
      </c>
    </row>
    <row r="3" ht="11.25"/>
    <row r="4" spans="2:33" ht="15">
      <c r="B4" s="946" t="s">
        <v>531</v>
      </c>
      <c r="C4" s="946"/>
      <c r="D4" s="946"/>
      <c r="E4" s="946"/>
      <c r="F4" s="946"/>
      <c r="G4" s="946"/>
      <c r="H4" s="946"/>
      <c r="I4" s="946"/>
      <c r="J4" s="946"/>
      <c r="K4" s="946"/>
      <c r="L4" s="946"/>
      <c r="M4" s="946"/>
      <c r="N4" s="946"/>
      <c r="O4" s="946"/>
      <c r="P4" s="946"/>
      <c r="Q4" s="946"/>
      <c r="R4" s="946"/>
      <c r="S4" s="946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972" t="s">
        <v>454</v>
      </c>
      <c r="AF4" s="972"/>
      <c r="AG4" s="972"/>
    </row>
    <row r="5" spans="2:33" ht="15">
      <c r="B5" s="45" t="s">
        <v>235</v>
      </c>
      <c r="C5" s="45"/>
      <c r="D5" s="45"/>
      <c r="E5" s="45"/>
      <c r="F5" s="45"/>
      <c r="G5" s="45"/>
      <c r="H5" s="45"/>
      <c r="I5" s="45"/>
      <c r="J5" s="45"/>
      <c r="K5" s="45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158"/>
      <c r="AF5" s="158"/>
      <c r="AG5" s="158"/>
    </row>
    <row r="6" ht="11.25"/>
    <row r="7" ht="11.25">
      <c r="B7" s="15" t="s">
        <v>277</v>
      </c>
    </row>
    <row r="8" ht="11.25"/>
    <row r="9" spans="2:19" ht="15">
      <c r="B9" s="946" t="s">
        <v>532</v>
      </c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</row>
    <row r="10" ht="11.25"/>
    <row r="11" ht="15">
      <c r="B11" s="323" t="s">
        <v>222</v>
      </c>
    </row>
    <row r="12" ht="12" thickBot="1"/>
    <row r="13" spans="2:35" ht="33" customHeight="1" thickTop="1">
      <c r="B13" s="969" t="s">
        <v>318</v>
      </c>
      <c r="C13" s="950" t="s">
        <v>124</v>
      </c>
      <c r="D13" s="950" t="s">
        <v>334</v>
      </c>
      <c r="E13" s="950" t="s">
        <v>333</v>
      </c>
      <c r="F13" s="950" t="s">
        <v>87</v>
      </c>
      <c r="G13" s="950" t="s">
        <v>46</v>
      </c>
      <c r="H13" s="950" t="s">
        <v>153</v>
      </c>
      <c r="I13" s="967" t="s">
        <v>51</v>
      </c>
      <c r="J13" s="950" t="s">
        <v>154</v>
      </c>
      <c r="K13" s="950" t="s">
        <v>155</v>
      </c>
      <c r="L13" s="950" t="s">
        <v>356</v>
      </c>
      <c r="M13" s="950" t="s">
        <v>129</v>
      </c>
      <c r="N13" s="964" t="s">
        <v>523</v>
      </c>
      <c r="O13" s="965"/>
      <c r="P13" s="965"/>
      <c r="Q13" s="965"/>
      <c r="R13" s="965"/>
      <c r="S13" s="965"/>
      <c r="T13" s="965"/>
      <c r="U13" s="966"/>
      <c r="V13" s="950" t="s">
        <v>205</v>
      </c>
      <c r="W13" s="962" t="s">
        <v>131</v>
      </c>
      <c r="X13" s="962"/>
      <c r="Y13" s="962" t="s">
        <v>132</v>
      </c>
      <c r="Z13" s="962"/>
      <c r="AA13" s="950" t="s">
        <v>357</v>
      </c>
      <c r="AB13" s="950" t="s">
        <v>48</v>
      </c>
      <c r="AC13" s="950" t="s">
        <v>216</v>
      </c>
      <c r="AD13" s="950" t="s">
        <v>358</v>
      </c>
      <c r="AE13" s="950" t="s">
        <v>49</v>
      </c>
      <c r="AF13" s="953" t="s">
        <v>130</v>
      </c>
      <c r="AG13" s="955" t="s">
        <v>84</v>
      </c>
      <c r="AH13" s="955"/>
      <c r="AI13" s="956"/>
    </row>
    <row r="14" spans="2:35" ht="60.75" customHeight="1">
      <c r="B14" s="970"/>
      <c r="C14" s="951"/>
      <c r="D14" s="951"/>
      <c r="E14" s="952"/>
      <c r="F14" s="951"/>
      <c r="G14" s="951"/>
      <c r="H14" s="951"/>
      <c r="I14" s="968"/>
      <c r="J14" s="951"/>
      <c r="K14" s="951"/>
      <c r="L14" s="951"/>
      <c r="M14" s="951"/>
      <c r="N14" s="286" t="s">
        <v>359</v>
      </c>
      <c r="O14" s="286" t="s">
        <v>122</v>
      </c>
      <c r="P14" s="286" t="s">
        <v>121</v>
      </c>
      <c r="Q14" s="286" t="s">
        <v>360</v>
      </c>
      <c r="R14" s="287" t="s">
        <v>123</v>
      </c>
      <c r="S14" s="288" t="s">
        <v>47</v>
      </c>
      <c r="T14" s="286" t="s">
        <v>628</v>
      </c>
      <c r="U14" s="286" t="s">
        <v>40</v>
      </c>
      <c r="V14" s="952"/>
      <c r="W14" s="322" t="s">
        <v>88</v>
      </c>
      <c r="X14" s="324" t="s">
        <v>89</v>
      </c>
      <c r="Y14" s="322" t="s">
        <v>88</v>
      </c>
      <c r="Z14" s="287" t="s">
        <v>89</v>
      </c>
      <c r="AA14" s="963"/>
      <c r="AB14" s="951"/>
      <c r="AC14" s="952"/>
      <c r="AD14" s="952"/>
      <c r="AE14" s="951"/>
      <c r="AF14" s="954"/>
      <c r="AG14" s="286" t="s">
        <v>83</v>
      </c>
      <c r="AH14" s="325" t="s">
        <v>86</v>
      </c>
      <c r="AI14" s="326" t="s">
        <v>85</v>
      </c>
    </row>
    <row r="15" spans="2:35" ht="45.75" thickBot="1">
      <c r="B15" s="294">
        <v>1</v>
      </c>
      <c r="C15" s="295">
        <v>2</v>
      </c>
      <c r="D15" s="295">
        <v>3</v>
      </c>
      <c r="E15" s="295">
        <v>4</v>
      </c>
      <c r="F15" s="295">
        <v>5</v>
      </c>
      <c r="G15" s="295">
        <v>6</v>
      </c>
      <c r="H15" s="295">
        <v>7</v>
      </c>
      <c r="I15" s="296">
        <v>8</v>
      </c>
      <c r="J15" s="295">
        <v>9</v>
      </c>
      <c r="K15" s="295">
        <v>10</v>
      </c>
      <c r="L15" s="295">
        <v>11</v>
      </c>
      <c r="M15" s="295">
        <v>12</v>
      </c>
      <c r="N15" s="295">
        <v>13</v>
      </c>
      <c r="O15" s="295">
        <v>14</v>
      </c>
      <c r="P15" s="295">
        <v>15</v>
      </c>
      <c r="Q15" s="296">
        <v>16</v>
      </c>
      <c r="R15" s="295">
        <v>17</v>
      </c>
      <c r="S15" s="295" t="s">
        <v>361</v>
      </c>
      <c r="T15" s="295">
        <v>19</v>
      </c>
      <c r="U15" s="295" t="s">
        <v>362</v>
      </c>
      <c r="V15" s="295">
        <v>21</v>
      </c>
      <c r="W15" s="295">
        <v>22</v>
      </c>
      <c r="X15" s="296">
        <v>23</v>
      </c>
      <c r="Y15" s="295">
        <v>24</v>
      </c>
      <c r="Z15" s="296">
        <v>25</v>
      </c>
      <c r="AA15" s="296">
        <v>26</v>
      </c>
      <c r="AB15" s="295">
        <v>27</v>
      </c>
      <c r="AC15" s="296">
        <v>28</v>
      </c>
      <c r="AD15" s="295" t="s">
        <v>363</v>
      </c>
      <c r="AE15" s="295" t="s">
        <v>364</v>
      </c>
      <c r="AF15" s="296">
        <v>31</v>
      </c>
      <c r="AG15" s="295">
        <v>32</v>
      </c>
      <c r="AH15" s="296">
        <v>33</v>
      </c>
      <c r="AI15" s="295">
        <v>34</v>
      </c>
    </row>
    <row r="16" spans="2:35" ht="12" thickTop="1">
      <c r="B16" s="297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>
        <f>+N16+O16+P16+Q16+R16</f>
        <v>0</v>
      </c>
      <c r="T16" s="298"/>
      <c r="U16" s="298">
        <f>+S16+T16</f>
        <v>0</v>
      </c>
      <c r="V16" s="298"/>
      <c r="W16" s="298"/>
      <c r="X16" s="299"/>
      <c r="Y16" s="299"/>
      <c r="Z16" s="299"/>
      <c r="AA16" s="299"/>
      <c r="AB16" s="298"/>
      <c r="AC16" s="298"/>
      <c r="AD16" s="298">
        <f>+W16+Y16+AA16+AB16+AC16</f>
        <v>0</v>
      </c>
      <c r="AE16" s="298">
        <f>S16-AD16</f>
        <v>0</v>
      </c>
      <c r="AF16" s="300"/>
      <c r="AG16" s="301"/>
      <c r="AH16" s="301"/>
      <c r="AI16" s="302"/>
    </row>
    <row r="17" spans="2:35" ht="11.25">
      <c r="B17" s="297">
        <v>1</v>
      </c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303"/>
      <c r="Y17" s="303"/>
      <c r="Z17" s="303"/>
      <c r="AA17" s="303"/>
      <c r="AB17" s="298"/>
      <c r="AC17" s="298"/>
      <c r="AD17" s="298"/>
      <c r="AE17" s="298"/>
      <c r="AF17" s="300"/>
      <c r="AG17" s="301"/>
      <c r="AH17" s="301"/>
      <c r="AI17" s="302"/>
    </row>
    <row r="18" spans="2:35" ht="11.25">
      <c r="B18" s="297">
        <v>2</v>
      </c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303"/>
      <c r="Y18" s="303"/>
      <c r="Z18" s="303"/>
      <c r="AA18" s="303"/>
      <c r="AB18" s="298"/>
      <c r="AC18" s="298"/>
      <c r="AD18" s="298"/>
      <c r="AE18" s="298"/>
      <c r="AF18" s="300"/>
      <c r="AG18" s="301"/>
      <c r="AH18" s="301"/>
      <c r="AI18" s="302"/>
    </row>
    <row r="19" spans="2:35" ht="11.25">
      <c r="B19" s="297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303"/>
      <c r="Y19" s="303"/>
      <c r="Z19" s="303"/>
      <c r="AA19" s="303"/>
      <c r="AB19" s="298"/>
      <c r="AC19" s="298"/>
      <c r="AD19" s="298"/>
      <c r="AE19" s="298"/>
      <c r="AF19" s="300"/>
      <c r="AG19" s="301"/>
      <c r="AH19" s="301"/>
      <c r="AI19" s="302"/>
    </row>
    <row r="20" spans="2:35" ht="12" thickBot="1">
      <c r="B20" s="957" t="s">
        <v>47</v>
      </c>
      <c r="C20" s="958"/>
      <c r="D20" s="958"/>
      <c r="E20" s="958"/>
      <c r="F20" s="958"/>
      <c r="G20" s="958"/>
      <c r="H20" s="958"/>
      <c r="I20" s="958"/>
      <c r="J20" s="958"/>
      <c r="K20" s="958"/>
      <c r="L20" s="958"/>
      <c r="M20" s="959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5"/>
      <c r="Y20" s="305"/>
      <c r="Z20" s="305"/>
      <c r="AA20" s="305"/>
      <c r="AB20" s="304"/>
      <c r="AC20" s="304"/>
      <c r="AD20" s="304"/>
      <c r="AE20" s="304"/>
      <c r="AF20" s="306"/>
      <c r="AG20" s="307"/>
      <c r="AH20" s="307"/>
      <c r="AI20" s="308"/>
    </row>
    <row r="21" spans="2:35" ht="12" thickTop="1">
      <c r="B21" s="317"/>
      <c r="C21" s="317"/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9"/>
      <c r="Y21" s="319"/>
      <c r="Z21" s="319"/>
      <c r="AA21" s="319"/>
      <c r="AB21" s="318"/>
      <c r="AC21" s="318"/>
      <c r="AD21" s="318"/>
      <c r="AE21" s="318"/>
      <c r="AF21" s="320"/>
      <c r="AG21" s="321"/>
      <c r="AH21" s="321"/>
      <c r="AI21" s="319"/>
    </row>
    <row r="22" spans="2:35" ht="11.25">
      <c r="B22" s="317"/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9"/>
      <c r="Y22" s="319"/>
      <c r="Z22" s="319"/>
      <c r="AA22" s="319"/>
      <c r="AB22" s="318"/>
      <c r="AC22" s="318"/>
      <c r="AD22" s="318"/>
      <c r="AE22" s="318"/>
      <c r="AF22" s="320"/>
      <c r="AG22" s="321"/>
      <c r="AH22" s="321"/>
      <c r="AI22" s="319"/>
    </row>
    <row r="23" spans="2:35" ht="15">
      <c r="B23" s="946" t="s">
        <v>533</v>
      </c>
      <c r="C23" s="946"/>
      <c r="D23" s="946"/>
      <c r="E23" s="946"/>
      <c r="F23" s="946"/>
      <c r="G23" s="946"/>
      <c r="H23" s="946"/>
      <c r="I23" s="946"/>
      <c r="J23" s="946"/>
      <c r="K23" s="946"/>
      <c r="L23" s="946"/>
      <c r="M23" s="946"/>
      <c r="N23" s="946"/>
      <c r="O23" s="946"/>
      <c r="P23" s="946"/>
      <c r="Q23" s="946"/>
      <c r="R23" s="946"/>
      <c r="S23" s="946"/>
      <c r="T23" s="318"/>
      <c r="U23" s="318"/>
      <c r="V23" s="318"/>
      <c r="W23" s="318"/>
      <c r="X23" s="319"/>
      <c r="Y23" s="319"/>
      <c r="Z23" s="319"/>
      <c r="AA23" s="319"/>
      <c r="AB23" s="318"/>
      <c r="AC23" s="318"/>
      <c r="AD23" s="318"/>
      <c r="AE23" s="318"/>
      <c r="AF23" s="320"/>
      <c r="AG23" s="321"/>
      <c r="AH23" s="321"/>
      <c r="AI23" s="319"/>
    </row>
    <row r="24" spans="2:35" ht="15">
      <c r="B24" s="323" t="s">
        <v>222</v>
      </c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18"/>
      <c r="U24" s="318"/>
      <c r="V24" s="318"/>
      <c r="W24" s="318"/>
      <c r="X24" s="319"/>
      <c r="Y24" s="319"/>
      <c r="Z24" s="319"/>
      <c r="AA24" s="319"/>
      <c r="AB24" s="318"/>
      <c r="AC24" s="318"/>
      <c r="AD24" s="318"/>
      <c r="AE24" s="318"/>
      <c r="AF24" s="320"/>
      <c r="AG24" s="321"/>
      <c r="AH24" s="321"/>
      <c r="AI24" s="319"/>
    </row>
    <row r="25" spans="2:35" ht="15.75" thickBot="1">
      <c r="B25" s="323"/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18"/>
      <c r="U25" s="318"/>
      <c r="V25" s="318"/>
      <c r="W25" s="318"/>
      <c r="X25" s="319"/>
      <c r="Y25" s="319"/>
      <c r="Z25" s="319"/>
      <c r="AA25" s="319"/>
      <c r="AB25" s="318"/>
      <c r="AC25" s="318"/>
      <c r="AD25" s="318"/>
      <c r="AE25" s="318"/>
      <c r="AF25" s="320"/>
      <c r="AG25" s="321"/>
      <c r="AH25" s="321"/>
      <c r="AI25" s="319"/>
    </row>
    <row r="26" spans="2:35" ht="21" customHeight="1" thickTop="1">
      <c r="B26" s="969" t="s">
        <v>318</v>
      </c>
      <c r="C26" s="950" t="s">
        <v>124</v>
      </c>
      <c r="D26" s="950" t="s">
        <v>334</v>
      </c>
      <c r="E26" s="950" t="s">
        <v>333</v>
      </c>
      <c r="F26" s="950" t="s">
        <v>87</v>
      </c>
      <c r="G26" s="950" t="s">
        <v>46</v>
      </c>
      <c r="H26" s="950" t="s">
        <v>153</v>
      </c>
      <c r="I26" s="967" t="s">
        <v>51</v>
      </c>
      <c r="J26" s="950" t="s">
        <v>154</v>
      </c>
      <c r="K26" s="950" t="s">
        <v>155</v>
      </c>
      <c r="L26" s="950" t="s">
        <v>356</v>
      </c>
      <c r="M26" s="950" t="s">
        <v>129</v>
      </c>
      <c r="N26" s="964" t="s">
        <v>524</v>
      </c>
      <c r="O26" s="965"/>
      <c r="P26" s="965"/>
      <c r="Q26" s="965"/>
      <c r="R26" s="965"/>
      <c r="S26" s="965"/>
      <c r="T26" s="965"/>
      <c r="U26" s="966"/>
      <c r="V26" s="950" t="s">
        <v>205</v>
      </c>
      <c r="W26" s="962" t="s">
        <v>131</v>
      </c>
      <c r="X26" s="962"/>
      <c r="Y26" s="962" t="s">
        <v>132</v>
      </c>
      <c r="Z26" s="962"/>
      <c r="AA26" s="950" t="s">
        <v>357</v>
      </c>
      <c r="AB26" s="950" t="s">
        <v>48</v>
      </c>
      <c r="AC26" s="950" t="s">
        <v>216</v>
      </c>
      <c r="AD26" s="950" t="s">
        <v>358</v>
      </c>
      <c r="AE26" s="950" t="s">
        <v>49</v>
      </c>
      <c r="AF26" s="953" t="s">
        <v>130</v>
      </c>
      <c r="AG26" s="955" t="s">
        <v>84</v>
      </c>
      <c r="AH26" s="955"/>
      <c r="AI26" s="956"/>
    </row>
    <row r="27" spans="2:35" ht="84" customHeight="1">
      <c r="B27" s="970"/>
      <c r="C27" s="951"/>
      <c r="D27" s="951"/>
      <c r="E27" s="952"/>
      <c r="F27" s="951"/>
      <c r="G27" s="951"/>
      <c r="H27" s="951"/>
      <c r="I27" s="968"/>
      <c r="J27" s="951"/>
      <c r="K27" s="951"/>
      <c r="L27" s="951"/>
      <c r="M27" s="951"/>
      <c r="N27" s="286" t="s">
        <v>359</v>
      </c>
      <c r="O27" s="286" t="s">
        <v>122</v>
      </c>
      <c r="P27" s="286" t="s">
        <v>121</v>
      </c>
      <c r="Q27" s="286" t="s">
        <v>360</v>
      </c>
      <c r="R27" s="287" t="s">
        <v>123</v>
      </c>
      <c r="S27" s="288" t="s">
        <v>47</v>
      </c>
      <c r="T27" s="286" t="s">
        <v>632</v>
      </c>
      <c r="U27" s="286" t="s">
        <v>40</v>
      </c>
      <c r="V27" s="952"/>
      <c r="W27" s="289" t="s">
        <v>88</v>
      </c>
      <c r="X27" s="290" t="s">
        <v>89</v>
      </c>
      <c r="Y27" s="289" t="s">
        <v>88</v>
      </c>
      <c r="Z27" s="291" t="s">
        <v>89</v>
      </c>
      <c r="AA27" s="963"/>
      <c r="AB27" s="951"/>
      <c r="AC27" s="952"/>
      <c r="AD27" s="952"/>
      <c r="AE27" s="951"/>
      <c r="AF27" s="954"/>
      <c r="AG27" s="292" t="s">
        <v>83</v>
      </c>
      <c r="AH27" s="292" t="s">
        <v>86</v>
      </c>
      <c r="AI27" s="293" t="s">
        <v>85</v>
      </c>
    </row>
    <row r="28" spans="2:35" ht="39.75" customHeight="1" thickBot="1">
      <c r="B28" s="294">
        <v>1</v>
      </c>
      <c r="C28" s="295">
        <v>2</v>
      </c>
      <c r="D28" s="295">
        <v>3</v>
      </c>
      <c r="E28" s="295">
        <v>4</v>
      </c>
      <c r="F28" s="295">
        <v>5</v>
      </c>
      <c r="G28" s="295">
        <v>6</v>
      </c>
      <c r="H28" s="295">
        <v>7</v>
      </c>
      <c r="I28" s="296">
        <v>8</v>
      </c>
      <c r="J28" s="295">
        <v>9</v>
      </c>
      <c r="K28" s="295">
        <v>10</v>
      </c>
      <c r="L28" s="295">
        <v>11</v>
      </c>
      <c r="M28" s="295">
        <v>12</v>
      </c>
      <c r="N28" s="295">
        <v>13</v>
      </c>
      <c r="O28" s="295">
        <v>14</v>
      </c>
      <c r="P28" s="295">
        <v>15</v>
      </c>
      <c r="Q28" s="296">
        <v>16</v>
      </c>
      <c r="R28" s="295">
        <v>17</v>
      </c>
      <c r="S28" s="295" t="s">
        <v>361</v>
      </c>
      <c r="T28" s="295">
        <v>19</v>
      </c>
      <c r="U28" s="295" t="s">
        <v>362</v>
      </c>
      <c r="V28" s="295">
        <v>21</v>
      </c>
      <c r="W28" s="295">
        <v>22</v>
      </c>
      <c r="X28" s="296">
        <v>23</v>
      </c>
      <c r="Y28" s="295">
        <v>24</v>
      </c>
      <c r="Z28" s="296">
        <v>25</v>
      </c>
      <c r="AA28" s="296">
        <v>26</v>
      </c>
      <c r="AB28" s="295">
        <v>27</v>
      </c>
      <c r="AC28" s="296">
        <v>28</v>
      </c>
      <c r="AD28" s="295" t="s">
        <v>363</v>
      </c>
      <c r="AE28" s="295" t="s">
        <v>364</v>
      </c>
      <c r="AF28" s="296">
        <v>31</v>
      </c>
      <c r="AG28" s="295">
        <v>32</v>
      </c>
      <c r="AH28" s="296">
        <v>33</v>
      </c>
      <c r="AI28" s="295">
        <v>34</v>
      </c>
    </row>
    <row r="29" spans="2:35" ht="12" thickTop="1">
      <c r="B29" s="297"/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>
        <f>+N29+O29+P29+Q29+R29</f>
        <v>0</v>
      </c>
      <c r="T29" s="298"/>
      <c r="U29" s="298">
        <f>+S29+T29</f>
        <v>0</v>
      </c>
      <c r="V29" s="298"/>
      <c r="W29" s="298"/>
      <c r="X29" s="299"/>
      <c r="Y29" s="299"/>
      <c r="Z29" s="299"/>
      <c r="AA29" s="299"/>
      <c r="AB29" s="298"/>
      <c r="AC29" s="298"/>
      <c r="AD29" s="298">
        <f>+W29+Y29+AA29+AB29+AC29</f>
        <v>0</v>
      </c>
      <c r="AE29" s="298">
        <f>S29-AD29</f>
        <v>0</v>
      </c>
      <c r="AF29" s="300"/>
      <c r="AG29" s="301"/>
      <c r="AH29" s="301"/>
      <c r="AI29" s="302"/>
    </row>
    <row r="30" spans="2:35" ht="11.25">
      <c r="B30" s="297">
        <v>1</v>
      </c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303"/>
      <c r="Y30" s="303"/>
      <c r="Z30" s="303"/>
      <c r="AA30" s="303"/>
      <c r="AB30" s="298"/>
      <c r="AC30" s="298"/>
      <c r="AD30" s="298"/>
      <c r="AE30" s="298"/>
      <c r="AF30" s="300"/>
      <c r="AG30" s="301"/>
      <c r="AH30" s="301"/>
      <c r="AI30" s="302"/>
    </row>
    <row r="31" spans="2:35" ht="11.25">
      <c r="B31" s="297">
        <v>2</v>
      </c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303"/>
      <c r="Y31" s="303"/>
      <c r="Z31" s="303"/>
      <c r="AA31" s="303"/>
      <c r="AB31" s="298"/>
      <c r="AC31" s="298"/>
      <c r="AD31" s="298"/>
      <c r="AE31" s="298"/>
      <c r="AF31" s="300"/>
      <c r="AG31" s="301"/>
      <c r="AH31" s="301"/>
      <c r="AI31" s="302"/>
    </row>
    <row r="32" spans="2:35" ht="11.25">
      <c r="B32" s="297"/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303"/>
      <c r="Y32" s="303"/>
      <c r="Z32" s="303"/>
      <c r="AA32" s="303"/>
      <c r="AB32" s="298"/>
      <c r="AC32" s="298"/>
      <c r="AD32" s="298"/>
      <c r="AE32" s="298"/>
      <c r="AF32" s="300"/>
      <c r="AG32" s="301"/>
      <c r="AH32" s="301"/>
      <c r="AI32" s="302"/>
    </row>
    <row r="33" spans="2:35" ht="12" thickBot="1">
      <c r="B33" s="957" t="s">
        <v>47</v>
      </c>
      <c r="C33" s="958"/>
      <c r="D33" s="958"/>
      <c r="E33" s="958"/>
      <c r="F33" s="958"/>
      <c r="G33" s="958"/>
      <c r="H33" s="958"/>
      <c r="I33" s="958"/>
      <c r="J33" s="958"/>
      <c r="K33" s="958"/>
      <c r="L33" s="958"/>
      <c r="M33" s="959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5"/>
      <c r="Y33" s="305"/>
      <c r="Z33" s="305"/>
      <c r="AA33" s="305"/>
      <c r="AB33" s="304"/>
      <c r="AC33" s="304"/>
      <c r="AD33" s="304"/>
      <c r="AE33" s="304"/>
      <c r="AF33" s="306"/>
      <c r="AG33" s="307"/>
      <c r="AH33" s="307"/>
      <c r="AI33" s="308"/>
    </row>
    <row r="34" spans="2:35" ht="12" thickTop="1">
      <c r="B34" s="317"/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319"/>
      <c r="Y34" s="319"/>
      <c r="Z34" s="319"/>
      <c r="AA34" s="319"/>
      <c r="AB34" s="318"/>
      <c r="AC34" s="318"/>
      <c r="AD34" s="318"/>
      <c r="AE34" s="318"/>
      <c r="AF34" s="320"/>
      <c r="AG34" s="321"/>
      <c r="AH34" s="321"/>
      <c r="AI34" s="319"/>
    </row>
    <row r="35" spans="2:35" ht="11.25">
      <c r="B35" s="317"/>
      <c r="C35" s="317"/>
      <c r="D35" s="317"/>
      <c r="E35" s="317"/>
      <c r="F35" s="317"/>
      <c r="G35" s="317"/>
      <c r="H35" s="317"/>
      <c r="I35" s="317"/>
      <c r="J35" s="317"/>
      <c r="K35" s="317"/>
      <c r="L35" s="317"/>
      <c r="M35" s="317"/>
      <c r="N35" s="318"/>
      <c r="O35" s="318"/>
      <c r="P35" s="318"/>
      <c r="Q35" s="318"/>
      <c r="R35" s="318"/>
      <c r="S35" s="318"/>
      <c r="T35" s="318"/>
      <c r="U35" s="318"/>
      <c r="V35" s="318"/>
      <c r="W35" s="318"/>
      <c r="X35" s="319"/>
      <c r="Y35" s="319"/>
      <c r="Z35" s="319"/>
      <c r="AA35" s="319"/>
      <c r="AB35" s="318"/>
      <c r="AC35" s="318"/>
      <c r="AD35" s="318"/>
      <c r="AE35" s="318"/>
      <c r="AF35" s="320"/>
      <c r="AG35" s="321"/>
      <c r="AH35" s="321"/>
      <c r="AI35" s="319"/>
    </row>
    <row r="36" spans="2:35" ht="15">
      <c r="B36" s="946" t="s">
        <v>534</v>
      </c>
      <c r="C36" s="946"/>
      <c r="D36" s="946"/>
      <c r="E36" s="946"/>
      <c r="F36" s="946"/>
      <c r="G36" s="946"/>
      <c r="H36" s="946"/>
      <c r="I36" s="946"/>
      <c r="J36" s="946"/>
      <c r="K36" s="946"/>
      <c r="L36" s="946"/>
      <c r="M36" s="946"/>
      <c r="N36" s="946"/>
      <c r="O36" s="946"/>
      <c r="P36" s="946"/>
      <c r="Q36" s="946"/>
      <c r="R36" s="946"/>
      <c r="S36" s="946"/>
      <c r="T36" s="318"/>
      <c r="U36" s="318"/>
      <c r="V36" s="318"/>
      <c r="W36" s="318"/>
      <c r="X36" s="319"/>
      <c r="Y36" s="319"/>
      <c r="Z36" s="319"/>
      <c r="AA36" s="319"/>
      <c r="AB36" s="318"/>
      <c r="AC36" s="318"/>
      <c r="AD36" s="318"/>
      <c r="AE36" s="318"/>
      <c r="AF36" s="320"/>
      <c r="AG36" s="321"/>
      <c r="AH36" s="321"/>
      <c r="AI36" s="319"/>
    </row>
    <row r="37" spans="2:35" ht="15">
      <c r="B37" s="309"/>
      <c r="C37" s="309"/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18"/>
      <c r="U37" s="318"/>
      <c r="V37" s="318"/>
      <c r="W37" s="318"/>
      <c r="X37" s="319"/>
      <c r="Y37" s="319"/>
      <c r="Z37" s="319"/>
      <c r="AA37" s="319"/>
      <c r="AB37" s="318"/>
      <c r="AC37" s="318"/>
      <c r="AD37" s="318"/>
      <c r="AE37" s="318"/>
      <c r="AF37" s="320"/>
      <c r="AG37" s="321"/>
      <c r="AH37" s="321"/>
      <c r="AI37" s="319"/>
    </row>
    <row r="38" spans="2:35" ht="15.75" thickBot="1">
      <c r="B38" s="154" t="s">
        <v>222</v>
      </c>
      <c r="T38" s="318"/>
      <c r="U38" s="318"/>
      <c r="V38" s="318"/>
      <c r="W38" s="318"/>
      <c r="X38" s="319"/>
      <c r="Y38" s="319"/>
      <c r="Z38" s="319"/>
      <c r="AA38" s="319"/>
      <c r="AB38" s="318"/>
      <c r="AC38" s="318"/>
      <c r="AD38" s="318"/>
      <c r="AE38" s="318"/>
      <c r="AF38" s="320"/>
      <c r="AG38" s="321"/>
      <c r="AH38" s="321"/>
      <c r="AI38" s="319"/>
    </row>
    <row r="39" spans="2:35" ht="25.5" customHeight="1" thickTop="1">
      <c r="B39" s="969" t="s">
        <v>318</v>
      </c>
      <c r="C39" s="950" t="s">
        <v>124</v>
      </c>
      <c r="D39" s="950" t="s">
        <v>334</v>
      </c>
      <c r="E39" s="950" t="s">
        <v>333</v>
      </c>
      <c r="F39" s="950" t="s">
        <v>87</v>
      </c>
      <c r="G39" s="950" t="s">
        <v>46</v>
      </c>
      <c r="H39" s="950" t="s">
        <v>153</v>
      </c>
      <c r="I39" s="967" t="s">
        <v>51</v>
      </c>
      <c r="J39" s="950" t="s">
        <v>154</v>
      </c>
      <c r="K39" s="950" t="s">
        <v>155</v>
      </c>
      <c r="L39" s="950" t="s">
        <v>356</v>
      </c>
      <c r="M39" s="950" t="s">
        <v>129</v>
      </c>
      <c r="N39" s="964" t="s">
        <v>530</v>
      </c>
      <c r="O39" s="965"/>
      <c r="P39" s="965"/>
      <c r="Q39" s="965"/>
      <c r="R39" s="965"/>
      <c r="S39" s="965"/>
      <c r="T39" s="965"/>
      <c r="U39" s="966"/>
      <c r="V39" s="950" t="s">
        <v>205</v>
      </c>
      <c r="W39" s="962" t="s">
        <v>131</v>
      </c>
      <c r="X39" s="962"/>
      <c r="Y39" s="962" t="s">
        <v>132</v>
      </c>
      <c r="Z39" s="962"/>
      <c r="AA39" s="950" t="s">
        <v>357</v>
      </c>
      <c r="AB39" s="950" t="s">
        <v>48</v>
      </c>
      <c r="AC39" s="950" t="s">
        <v>216</v>
      </c>
      <c r="AD39" s="950" t="s">
        <v>358</v>
      </c>
      <c r="AE39" s="950" t="s">
        <v>49</v>
      </c>
      <c r="AF39" s="953" t="s">
        <v>130</v>
      </c>
      <c r="AG39" s="955" t="s">
        <v>84</v>
      </c>
      <c r="AH39" s="955"/>
      <c r="AI39" s="956"/>
    </row>
    <row r="40" spans="2:35" ht="73.5" customHeight="1">
      <c r="B40" s="970"/>
      <c r="C40" s="951"/>
      <c r="D40" s="951"/>
      <c r="E40" s="952"/>
      <c r="F40" s="951"/>
      <c r="G40" s="951"/>
      <c r="H40" s="951"/>
      <c r="I40" s="968"/>
      <c r="J40" s="951"/>
      <c r="K40" s="951"/>
      <c r="L40" s="951"/>
      <c r="M40" s="951"/>
      <c r="N40" s="286" t="s">
        <v>359</v>
      </c>
      <c r="O40" s="286" t="s">
        <v>122</v>
      </c>
      <c r="P40" s="286" t="s">
        <v>121</v>
      </c>
      <c r="Q40" s="286" t="s">
        <v>360</v>
      </c>
      <c r="R40" s="287" t="s">
        <v>123</v>
      </c>
      <c r="S40" s="288" t="s">
        <v>47</v>
      </c>
      <c r="T40" s="286" t="s">
        <v>629</v>
      </c>
      <c r="U40" s="286" t="s">
        <v>40</v>
      </c>
      <c r="V40" s="952"/>
      <c r="W40" s="289" t="s">
        <v>88</v>
      </c>
      <c r="X40" s="290" t="s">
        <v>89</v>
      </c>
      <c r="Y40" s="289" t="s">
        <v>88</v>
      </c>
      <c r="Z40" s="291" t="s">
        <v>89</v>
      </c>
      <c r="AA40" s="963"/>
      <c r="AB40" s="951"/>
      <c r="AC40" s="952"/>
      <c r="AD40" s="952"/>
      <c r="AE40" s="951"/>
      <c r="AF40" s="954"/>
      <c r="AG40" s="292" t="s">
        <v>83</v>
      </c>
      <c r="AH40" s="292" t="s">
        <v>86</v>
      </c>
      <c r="AI40" s="293" t="s">
        <v>85</v>
      </c>
    </row>
    <row r="41" spans="2:35" ht="45.75" thickBot="1">
      <c r="B41" s="294">
        <v>1</v>
      </c>
      <c r="C41" s="295">
        <v>2</v>
      </c>
      <c r="D41" s="295">
        <v>3</v>
      </c>
      <c r="E41" s="295">
        <v>4</v>
      </c>
      <c r="F41" s="295">
        <v>5</v>
      </c>
      <c r="G41" s="295">
        <v>6</v>
      </c>
      <c r="H41" s="295">
        <v>7</v>
      </c>
      <c r="I41" s="296">
        <v>8</v>
      </c>
      <c r="J41" s="295">
        <v>9</v>
      </c>
      <c r="K41" s="295">
        <v>10</v>
      </c>
      <c r="L41" s="295">
        <v>11</v>
      </c>
      <c r="M41" s="295">
        <v>12</v>
      </c>
      <c r="N41" s="295">
        <v>13</v>
      </c>
      <c r="O41" s="295">
        <v>14</v>
      </c>
      <c r="P41" s="295">
        <v>15</v>
      </c>
      <c r="Q41" s="296">
        <v>16</v>
      </c>
      <c r="R41" s="295">
        <v>17</v>
      </c>
      <c r="S41" s="295" t="s">
        <v>361</v>
      </c>
      <c r="T41" s="295">
        <v>19</v>
      </c>
      <c r="U41" s="295" t="s">
        <v>362</v>
      </c>
      <c r="V41" s="295">
        <v>21</v>
      </c>
      <c r="W41" s="295">
        <v>22</v>
      </c>
      <c r="X41" s="296">
        <v>23</v>
      </c>
      <c r="Y41" s="295">
        <v>24</v>
      </c>
      <c r="Z41" s="296">
        <v>25</v>
      </c>
      <c r="AA41" s="296">
        <v>26</v>
      </c>
      <c r="AB41" s="295">
        <v>27</v>
      </c>
      <c r="AC41" s="296">
        <v>28</v>
      </c>
      <c r="AD41" s="295" t="s">
        <v>363</v>
      </c>
      <c r="AE41" s="295" t="s">
        <v>364</v>
      </c>
      <c r="AF41" s="296">
        <v>31</v>
      </c>
      <c r="AG41" s="295">
        <v>32</v>
      </c>
      <c r="AH41" s="296">
        <v>33</v>
      </c>
      <c r="AI41" s="295">
        <v>34</v>
      </c>
    </row>
    <row r="42" spans="2:35" ht="12" thickTop="1">
      <c r="B42" s="297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>
        <f>+N42+O42+P42+Q42+R42</f>
        <v>0</v>
      </c>
      <c r="T42" s="298"/>
      <c r="U42" s="298">
        <f>+S42+T42</f>
        <v>0</v>
      </c>
      <c r="V42" s="298"/>
      <c r="W42" s="298"/>
      <c r="X42" s="299"/>
      <c r="Y42" s="299"/>
      <c r="Z42" s="299"/>
      <c r="AA42" s="299"/>
      <c r="AB42" s="298"/>
      <c r="AC42" s="298"/>
      <c r="AD42" s="298">
        <f>+W42+Y42+AA42+AB42+AC42</f>
        <v>0</v>
      </c>
      <c r="AE42" s="298">
        <f>S42-AD42</f>
        <v>0</v>
      </c>
      <c r="AF42" s="300"/>
      <c r="AG42" s="301"/>
      <c r="AH42" s="301"/>
      <c r="AI42" s="302"/>
    </row>
    <row r="43" spans="2:35" ht="11.25">
      <c r="B43" s="297">
        <v>1</v>
      </c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303"/>
      <c r="Y43" s="303"/>
      <c r="Z43" s="303"/>
      <c r="AA43" s="303"/>
      <c r="AB43" s="298"/>
      <c r="AC43" s="298"/>
      <c r="AD43" s="298"/>
      <c r="AE43" s="298"/>
      <c r="AF43" s="300"/>
      <c r="AG43" s="301"/>
      <c r="AH43" s="301"/>
      <c r="AI43" s="302"/>
    </row>
    <row r="44" spans="2:35" ht="11.25">
      <c r="B44" s="297">
        <v>2</v>
      </c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303"/>
      <c r="Y44" s="303"/>
      <c r="Z44" s="303"/>
      <c r="AA44" s="303"/>
      <c r="AB44" s="298"/>
      <c r="AC44" s="298"/>
      <c r="AD44" s="298"/>
      <c r="AE44" s="298"/>
      <c r="AF44" s="300"/>
      <c r="AG44" s="301"/>
      <c r="AH44" s="301"/>
      <c r="AI44" s="302"/>
    </row>
    <row r="45" spans="2:35" ht="11.25">
      <c r="B45" s="297"/>
      <c r="C45" s="298"/>
      <c r="D45" s="298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303"/>
      <c r="Y45" s="303"/>
      <c r="Z45" s="303"/>
      <c r="AA45" s="303"/>
      <c r="AB45" s="298"/>
      <c r="AC45" s="298"/>
      <c r="AD45" s="298"/>
      <c r="AE45" s="298"/>
      <c r="AF45" s="300"/>
      <c r="AG45" s="301"/>
      <c r="AH45" s="301"/>
      <c r="AI45" s="302"/>
    </row>
    <row r="46" spans="2:35" ht="12" thickBot="1">
      <c r="B46" s="957" t="s">
        <v>47</v>
      </c>
      <c r="C46" s="958"/>
      <c r="D46" s="958"/>
      <c r="E46" s="958"/>
      <c r="F46" s="958"/>
      <c r="G46" s="958"/>
      <c r="H46" s="958"/>
      <c r="I46" s="958"/>
      <c r="J46" s="958"/>
      <c r="K46" s="958"/>
      <c r="L46" s="958"/>
      <c r="M46" s="959"/>
      <c r="N46" s="304"/>
      <c r="O46" s="304"/>
      <c r="P46" s="304"/>
      <c r="Q46" s="304"/>
      <c r="R46" s="304"/>
      <c r="S46" s="304"/>
      <c r="T46" s="304"/>
      <c r="U46" s="304"/>
      <c r="V46" s="304"/>
      <c r="W46" s="304"/>
      <c r="X46" s="305"/>
      <c r="Y46" s="305"/>
      <c r="Z46" s="305"/>
      <c r="AA46" s="305"/>
      <c r="AB46" s="304"/>
      <c r="AC46" s="304"/>
      <c r="AD46" s="304"/>
      <c r="AE46" s="304"/>
      <c r="AF46" s="306"/>
      <c r="AG46" s="307"/>
      <c r="AH46" s="307"/>
      <c r="AI46" s="308"/>
    </row>
    <row r="47" spans="2:32" ht="12" thickTop="1">
      <c r="B47" s="281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2"/>
      <c r="O47" s="282"/>
      <c r="P47" s="282"/>
      <c r="Q47" s="282"/>
      <c r="R47" s="282"/>
      <c r="S47" s="282"/>
      <c r="T47" s="282"/>
      <c r="U47" s="282"/>
      <c r="V47" s="282"/>
      <c r="W47" s="283"/>
      <c r="X47" s="283"/>
      <c r="Y47" s="283"/>
      <c r="Z47" s="282"/>
      <c r="AA47" s="282"/>
      <c r="AB47" s="282"/>
      <c r="AC47" s="284"/>
      <c r="AD47" s="285"/>
      <c r="AE47" s="285"/>
      <c r="AF47" s="283"/>
    </row>
    <row r="48" spans="2:32" ht="11.25">
      <c r="B48" s="281"/>
      <c r="C48" s="281"/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82"/>
      <c r="O48" s="282"/>
      <c r="P48" s="282"/>
      <c r="Q48" s="282"/>
      <c r="R48" s="282"/>
      <c r="S48" s="282"/>
      <c r="T48" s="282"/>
      <c r="U48" s="282"/>
      <c r="V48" s="282"/>
      <c r="W48" s="283"/>
      <c r="X48" s="283"/>
      <c r="Y48" s="283"/>
      <c r="Z48" s="282"/>
      <c r="AA48" s="282"/>
      <c r="AB48" s="282"/>
      <c r="AC48" s="284"/>
      <c r="AD48" s="285"/>
      <c r="AE48" s="285"/>
      <c r="AF48" s="283"/>
    </row>
    <row r="49" spans="2:32" ht="18">
      <c r="B49" s="949" t="s">
        <v>366</v>
      </c>
      <c r="C49" s="949"/>
      <c r="D49" s="281"/>
      <c r="E49" s="281"/>
      <c r="F49" s="281"/>
      <c r="G49" s="281"/>
      <c r="H49" s="281"/>
      <c r="I49" s="281"/>
      <c r="J49" s="281"/>
      <c r="K49" s="281"/>
      <c r="L49" s="281"/>
      <c r="M49" s="281"/>
      <c r="N49" s="282"/>
      <c r="O49" s="282"/>
      <c r="P49" s="282"/>
      <c r="Q49" s="282"/>
      <c r="R49" s="282"/>
      <c r="S49" s="282"/>
      <c r="T49" s="282"/>
      <c r="U49" s="282"/>
      <c r="V49" s="282"/>
      <c r="W49" s="283"/>
      <c r="X49" s="283"/>
      <c r="Y49" s="283"/>
      <c r="Z49" s="282"/>
      <c r="AA49" s="282"/>
      <c r="AB49" s="282"/>
      <c r="AC49" s="284"/>
      <c r="AD49" s="285"/>
      <c r="AE49" s="285"/>
      <c r="AF49" s="283"/>
    </row>
    <row r="50" spans="2:35" ht="15">
      <c r="B50" s="310"/>
      <c r="C50" s="961" t="s">
        <v>369</v>
      </c>
      <c r="D50" s="961"/>
      <c r="E50" s="961"/>
      <c r="F50" s="961"/>
      <c r="G50" s="961"/>
      <c r="H50" s="961"/>
      <c r="I50" s="961"/>
      <c r="J50" s="961"/>
      <c r="K50" s="961"/>
      <c r="L50" s="961"/>
      <c r="M50" s="961"/>
      <c r="N50" s="961"/>
      <c r="O50" s="961"/>
      <c r="P50" s="961"/>
      <c r="Q50" s="961"/>
      <c r="R50" s="312"/>
      <c r="S50" s="312"/>
      <c r="T50" s="312"/>
      <c r="U50" s="312"/>
      <c r="V50" s="312"/>
      <c r="W50" s="313"/>
      <c r="X50" s="313"/>
      <c r="Y50" s="313"/>
      <c r="Z50" s="312"/>
      <c r="AA50" s="312"/>
      <c r="AB50" s="312"/>
      <c r="AC50" s="314"/>
      <c r="AD50" s="315"/>
      <c r="AE50" s="315"/>
      <c r="AF50" s="313"/>
      <c r="AG50" s="316"/>
      <c r="AH50" s="316"/>
      <c r="AI50" s="316"/>
    </row>
    <row r="51" spans="2:35" ht="15">
      <c r="B51" s="310"/>
      <c r="C51" s="311"/>
      <c r="D51" s="311"/>
      <c r="E51" s="311"/>
      <c r="F51" s="311"/>
      <c r="G51" s="311"/>
      <c r="H51" s="311"/>
      <c r="I51" s="311"/>
      <c r="J51" s="311"/>
      <c r="K51" s="311"/>
      <c r="L51" s="311"/>
      <c r="M51" s="311"/>
      <c r="N51" s="311"/>
      <c r="O51" s="311"/>
      <c r="P51" s="311"/>
      <c r="Q51" s="311"/>
      <c r="R51" s="312"/>
      <c r="S51" s="312"/>
      <c r="T51" s="312"/>
      <c r="U51" s="312"/>
      <c r="V51" s="312"/>
      <c r="W51" s="313"/>
      <c r="X51" s="313"/>
      <c r="Y51" s="313"/>
      <c r="Z51" s="312"/>
      <c r="AA51" s="312"/>
      <c r="AB51" s="312"/>
      <c r="AC51" s="314"/>
      <c r="AD51" s="315"/>
      <c r="AE51" s="315"/>
      <c r="AF51" s="313"/>
      <c r="AG51" s="316"/>
      <c r="AH51" s="316"/>
      <c r="AI51" s="316"/>
    </row>
  </sheetData>
  <sheetProtection/>
  <mergeCells count="79">
    <mergeCell ref="AB13:AB14"/>
    <mergeCell ref="AC13:AC14"/>
    <mergeCell ref="K13:K14"/>
    <mergeCell ref="AE4:AG4"/>
    <mergeCell ref="J13:J14"/>
    <mergeCell ref="B36:S36"/>
    <mergeCell ref="F13:F14"/>
    <mergeCell ref="G13:G14"/>
    <mergeCell ref="H13:H14"/>
    <mergeCell ref="I13:I14"/>
    <mergeCell ref="B39:B40"/>
    <mergeCell ref="C39:C40"/>
    <mergeCell ref="D39:D40"/>
    <mergeCell ref="AA13:AA14"/>
    <mergeCell ref="W13:X13"/>
    <mergeCell ref="Y13:Z13"/>
    <mergeCell ref="B13:B14"/>
    <mergeCell ref="C13:C14"/>
    <mergeCell ref="D13:D14"/>
    <mergeCell ref="E13:E14"/>
    <mergeCell ref="AD13:AD14"/>
    <mergeCell ref="AE13:AE14"/>
    <mergeCell ref="AF13:AF14"/>
    <mergeCell ref="AG13:AI13"/>
    <mergeCell ref="B20:M20"/>
    <mergeCell ref="B23:S23"/>
    <mergeCell ref="L13:L14"/>
    <mergeCell ref="M13:M14"/>
    <mergeCell ref="N13:U13"/>
    <mergeCell ref="V13:V14"/>
    <mergeCell ref="B26:B27"/>
    <mergeCell ref="C26:C27"/>
    <mergeCell ref="D26:D27"/>
    <mergeCell ref="E26:E27"/>
    <mergeCell ref="F26:F27"/>
    <mergeCell ref="G26:G27"/>
    <mergeCell ref="AA26:AA27"/>
    <mergeCell ref="AB26:AB27"/>
    <mergeCell ref="H26:H27"/>
    <mergeCell ref="I26:I27"/>
    <mergeCell ref="J26:J27"/>
    <mergeCell ref="K26:K27"/>
    <mergeCell ref="L26:L27"/>
    <mergeCell ref="M26:M27"/>
    <mergeCell ref="AC26:AC27"/>
    <mergeCell ref="AD26:AD27"/>
    <mergeCell ref="AE26:AE27"/>
    <mergeCell ref="AF26:AF27"/>
    <mergeCell ref="AG26:AI26"/>
    <mergeCell ref="B33:M33"/>
    <mergeCell ref="N26:U26"/>
    <mergeCell ref="V26:V27"/>
    <mergeCell ref="W26:X26"/>
    <mergeCell ref="Y26:Z26"/>
    <mergeCell ref="E39:E40"/>
    <mergeCell ref="F39:F40"/>
    <mergeCell ref="G39:G40"/>
    <mergeCell ref="H39:H40"/>
    <mergeCell ref="I39:I40"/>
    <mergeCell ref="J39:J40"/>
    <mergeCell ref="AC39:AC40"/>
    <mergeCell ref="AD39:AD40"/>
    <mergeCell ref="AE39:AE40"/>
    <mergeCell ref="K39:K40"/>
    <mergeCell ref="L39:L40"/>
    <mergeCell ref="M39:M40"/>
    <mergeCell ref="N39:U39"/>
    <mergeCell ref="V39:V40"/>
    <mergeCell ref="W39:X39"/>
    <mergeCell ref="AF39:AF40"/>
    <mergeCell ref="AG39:AI39"/>
    <mergeCell ref="B46:M46"/>
    <mergeCell ref="B49:C49"/>
    <mergeCell ref="C50:Q50"/>
    <mergeCell ref="B4:S4"/>
    <mergeCell ref="B9:S9"/>
    <mergeCell ref="Y39:Z39"/>
    <mergeCell ref="AA39:AA40"/>
    <mergeCell ref="AB39:AB40"/>
  </mergeCells>
  <printOptions/>
  <pageMargins left="0" right="0" top="0.33" bottom="0.23" header="0.3" footer="0.19"/>
  <pageSetup horizontalDpi="600" verticalDpi="600" orientation="landscape" paperSize="9" scale="4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B1:R59"/>
  <sheetViews>
    <sheetView zoomScalePageLayoutView="0" workbookViewId="0" topLeftCell="A1">
      <selection activeCell="J10" sqref="J10:M10"/>
    </sheetView>
  </sheetViews>
  <sheetFormatPr defaultColWidth="9.140625" defaultRowHeight="15"/>
  <cols>
    <col min="1" max="2" width="3.00390625" style="3" customWidth="1"/>
    <col min="3" max="4" width="2.421875" style="3" customWidth="1"/>
    <col min="5" max="5" width="32.140625" style="3" customWidth="1"/>
    <col min="6" max="6" width="16.7109375" style="3" customWidth="1"/>
    <col min="7" max="7" width="16.00390625" style="3" customWidth="1"/>
    <col min="8" max="8" width="17.8515625" style="3" customWidth="1"/>
    <col min="9" max="9" width="17.00390625" style="3" customWidth="1"/>
    <col min="10" max="10" width="16.28125" style="3" customWidth="1"/>
    <col min="11" max="12" width="17.7109375" style="3" customWidth="1"/>
    <col min="13" max="13" width="14.00390625" style="3" customWidth="1"/>
    <col min="14" max="14" width="2.28125" style="3" customWidth="1"/>
    <col min="15" max="16384" width="9.140625" style="3" customWidth="1"/>
  </cols>
  <sheetData>
    <row r="1" spans="10:13" ht="15" customHeight="1">
      <c r="J1" s="17"/>
      <c r="K1" s="17"/>
      <c r="L1" s="17"/>
      <c r="M1" s="17"/>
    </row>
    <row r="2" spans="2:13" ht="15" customHeight="1">
      <c r="B2" s="154" t="str">
        <f>'SCH-6'!B2</f>
        <v>NAME OF THE INSTITUTION</v>
      </c>
      <c r="J2" s="17"/>
      <c r="K2" s="17"/>
      <c r="L2" s="977" t="s">
        <v>143</v>
      </c>
      <c r="M2" s="977"/>
    </row>
    <row r="3" spans="10:12" ht="15" customHeight="1">
      <c r="J3" s="17"/>
      <c r="K3" s="17"/>
      <c r="L3" s="17"/>
    </row>
    <row r="4" spans="2:13" ht="21" customHeight="1">
      <c r="B4" s="931" t="s">
        <v>535</v>
      </c>
      <c r="C4" s="931"/>
      <c r="D4" s="931"/>
      <c r="E4" s="931"/>
      <c r="F4" s="931"/>
      <c r="G4" s="931"/>
      <c r="H4" s="931"/>
      <c r="I4" s="931"/>
      <c r="J4" s="931"/>
      <c r="K4" s="931"/>
      <c r="L4" s="931"/>
      <c r="M4" s="931"/>
    </row>
    <row r="5" spans="2:13" ht="21" customHeight="1"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</row>
    <row r="6" spans="2:12" ht="12.75">
      <c r="B6" s="12"/>
      <c r="C6" s="5"/>
      <c r="D6" s="5"/>
      <c r="E6" s="5"/>
      <c r="F6" s="5"/>
      <c r="G6" s="5"/>
      <c r="H6" s="5"/>
      <c r="I6" s="5"/>
      <c r="L6" s="115" t="s">
        <v>299</v>
      </c>
    </row>
    <row r="7" spans="2:9" ht="13.5" thickBot="1">
      <c r="B7" s="12"/>
      <c r="C7" s="5"/>
      <c r="D7" s="5"/>
      <c r="E7" s="5"/>
      <c r="F7" s="5"/>
      <c r="G7" s="5"/>
      <c r="H7" s="5"/>
      <c r="I7" s="5"/>
    </row>
    <row r="8" spans="2:18" ht="33.75" customHeight="1" thickBot="1" thickTop="1">
      <c r="B8" s="813" t="s">
        <v>0</v>
      </c>
      <c r="C8" s="814"/>
      <c r="D8" s="814"/>
      <c r="E8" s="815"/>
      <c r="F8" s="978" t="s">
        <v>536</v>
      </c>
      <c r="G8" s="979"/>
      <c r="H8" s="979"/>
      <c r="I8" s="979"/>
      <c r="J8" s="979"/>
      <c r="K8" s="979"/>
      <c r="L8" s="979"/>
      <c r="M8" s="980"/>
      <c r="N8" s="28"/>
      <c r="O8" s="28"/>
      <c r="P8" s="28"/>
      <c r="Q8" s="28"/>
      <c r="R8" s="28"/>
    </row>
    <row r="9" spans="2:13" ht="15" customHeight="1" thickBot="1" thickTop="1">
      <c r="B9" s="816"/>
      <c r="C9" s="817"/>
      <c r="D9" s="817"/>
      <c r="E9" s="818"/>
      <c r="F9" s="992" t="s">
        <v>265</v>
      </c>
      <c r="G9" s="993"/>
      <c r="H9" s="993"/>
      <c r="I9" s="993"/>
      <c r="J9" s="993"/>
      <c r="K9" s="993"/>
      <c r="L9" s="993"/>
      <c r="M9" s="994"/>
    </row>
    <row r="10" spans="2:13" ht="18" customHeight="1" thickTop="1">
      <c r="B10" s="816"/>
      <c r="C10" s="817"/>
      <c r="D10" s="817"/>
      <c r="E10" s="818"/>
      <c r="F10" s="990" t="str">
        <f>'GEN INFO'!E35</f>
        <v>M.B.B.S</v>
      </c>
      <c r="G10" s="991"/>
      <c r="H10" s="991"/>
      <c r="I10" s="991"/>
      <c r="J10" s="995" t="s">
        <v>371</v>
      </c>
      <c r="K10" s="996"/>
      <c r="L10" s="996"/>
      <c r="M10" s="997"/>
    </row>
    <row r="11" spans="2:13" ht="81" customHeight="1">
      <c r="B11" s="816"/>
      <c r="C11" s="817"/>
      <c r="D11" s="817"/>
      <c r="E11" s="818"/>
      <c r="F11" s="205" t="s">
        <v>625</v>
      </c>
      <c r="G11" s="205" t="s">
        <v>517</v>
      </c>
      <c r="H11" s="205" t="s">
        <v>594</v>
      </c>
      <c r="I11" s="205" t="s">
        <v>514</v>
      </c>
      <c r="J11" s="205" t="s">
        <v>625</v>
      </c>
      <c r="K11" s="205" t="s">
        <v>517</v>
      </c>
      <c r="L11" s="205" t="s">
        <v>594</v>
      </c>
      <c r="M11" s="205" t="s">
        <v>514</v>
      </c>
    </row>
    <row r="12" spans="2:13" ht="14.25" customHeight="1" thickBot="1">
      <c r="B12" s="987"/>
      <c r="C12" s="988"/>
      <c r="D12" s="988"/>
      <c r="E12" s="989"/>
      <c r="F12" s="329">
        <v>1</v>
      </c>
      <c r="G12" s="329">
        <v>2</v>
      </c>
      <c r="H12" s="329">
        <v>3</v>
      </c>
      <c r="I12" s="329" t="s">
        <v>370</v>
      </c>
      <c r="J12" s="38">
        <v>5</v>
      </c>
      <c r="K12" s="29">
        <v>6</v>
      </c>
      <c r="L12" s="29">
        <v>7</v>
      </c>
      <c r="M12" s="39" t="s">
        <v>305</v>
      </c>
    </row>
    <row r="13" spans="2:13" ht="13.5" thickTop="1">
      <c r="B13" s="30"/>
      <c r="C13" s="41"/>
      <c r="D13" s="2"/>
      <c r="E13" s="44"/>
      <c r="F13" s="34"/>
      <c r="G13" s="34"/>
      <c r="H13" s="34"/>
      <c r="I13" s="34"/>
      <c r="J13" s="34"/>
      <c r="K13" s="13"/>
      <c r="L13" s="13"/>
      <c r="M13" s="32"/>
    </row>
    <row r="14" spans="2:13" ht="12.75">
      <c r="B14" s="30"/>
      <c r="C14" s="2" t="s">
        <v>278</v>
      </c>
      <c r="D14" s="2"/>
      <c r="E14" s="5"/>
      <c r="F14" s="34"/>
      <c r="G14" s="34"/>
      <c r="H14" s="34"/>
      <c r="I14" s="34"/>
      <c r="J14" s="34"/>
      <c r="K14" s="13"/>
      <c r="L14" s="13"/>
      <c r="M14" s="32"/>
    </row>
    <row r="15" spans="2:13" ht="12.75">
      <c r="B15" s="30"/>
      <c r="C15" s="2" t="s">
        <v>279</v>
      </c>
      <c r="D15" s="2"/>
      <c r="E15" s="5"/>
      <c r="F15" s="34"/>
      <c r="G15" s="34"/>
      <c r="H15" s="34"/>
      <c r="I15" s="34"/>
      <c r="J15" s="34"/>
      <c r="K15" s="13"/>
      <c r="L15" s="13"/>
      <c r="M15" s="32"/>
    </row>
    <row r="16" spans="2:13" ht="12.75">
      <c r="B16" s="30"/>
      <c r="C16" s="2" t="s">
        <v>282</v>
      </c>
      <c r="D16" s="2"/>
      <c r="E16" s="5"/>
      <c r="F16" s="34"/>
      <c r="G16" s="34"/>
      <c r="H16" s="34"/>
      <c r="I16" s="34"/>
      <c r="J16" s="34"/>
      <c r="K16" s="13"/>
      <c r="L16" s="13"/>
      <c r="M16" s="32"/>
    </row>
    <row r="17" spans="2:13" ht="12.75">
      <c r="B17" s="30"/>
      <c r="C17" s="5" t="s">
        <v>2</v>
      </c>
      <c r="D17" s="5"/>
      <c r="E17" s="5"/>
      <c r="F17" s="34"/>
      <c r="G17" s="34"/>
      <c r="H17" s="34"/>
      <c r="I17" s="34"/>
      <c r="J17" s="34"/>
      <c r="K17" s="13"/>
      <c r="L17" s="13"/>
      <c r="M17" s="32"/>
    </row>
    <row r="18" spans="2:13" ht="12.75">
      <c r="B18" s="30"/>
      <c r="C18" s="5" t="s">
        <v>16</v>
      </c>
      <c r="D18" s="5"/>
      <c r="E18" s="5"/>
      <c r="F18" s="34"/>
      <c r="G18" s="34"/>
      <c r="H18" s="34"/>
      <c r="I18" s="34"/>
      <c r="J18" s="34"/>
      <c r="K18" s="13"/>
      <c r="L18" s="13"/>
      <c r="M18" s="32"/>
    </row>
    <row r="19" spans="2:13" ht="12.75" customHeight="1">
      <c r="B19" s="30"/>
      <c r="C19" s="984" t="s">
        <v>283</v>
      </c>
      <c r="D19" s="985"/>
      <c r="E19" s="986"/>
      <c r="F19" s="34"/>
      <c r="G19" s="34"/>
      <c r="H19" s="34"/>
      <c r="I19" s="34"/>
      <c r="J19" s="34"/>
      <c r="K19" s="13"/>
      <c r="L19" s="13"/>
      <c r="M19" s="32"/>
    </row>
    <row r="20" spans="2:13" ht="12.75">
      <c r="B20" s="30"/>
      <c r="C20" s="5" t="s">
        <v>3</v>
      </c>
      <c r="D20" s="5"/>
      <c r="E20" s="5"/>
      <c r="F20" s="34"/>
      <c r="G20" s="34"/>
      <c r="H20" s="34"/>
      <c r="I20" s="34"/>
      <c r="J20" s="34"/>
      <c r="K20" s="13"/>
      <c r="L20" s="13"/>
      <c r="M20" s="32"/>
    </row>
    <row r="21" spans="2:13" ht="12.75">
      <c r="B21" s="30"/>
      <c r="C21" s="5" t="s">
        <v>10</v>
      </c>
      <c r="D21" s="5"/>
      <c r="E21" s="5"/>
      <c r="F21" s="34"/>
      <c r="G21" s="34"/>
      <c r="H21" s="34"/>
      <c r="I21" s="34"/>
      <c r="J21" s="34"/>
      <c r="K21" s="13"/>
      <c r="L21" s="13"/>
      <c r="M21" s="32"/>
    </row>
    <row r="22" spans="2:13" ht="12.75">
      <c r="B22" s="30"/>
      <c r="C22" s="5" t="s">
        <v>4</v>
      </c>
      <c r="D22" s="5"/>
      <c r="E22" s="5"/>
      <c r="F22" s="34"/>
      <c r="G22" s="34"/>
      <c r="H22" s="34"/>
      <c r="I22" s="34"/>
      <c r="J22" s="34"/>
      <c r="K22" s="13"/>
      <c r="L22" s="13"/>
      <c r="M22" s="32"/>
    </row>
    <row r="23" spans="2:13" ht="12.75">
      <c r="B23" s="30"/>
      <c r="C23" s="5" t="s">
        <v>11</v>
      </c>
      <c r="D23" s="5"/>
      <c r="E23" s="5"/>
      <c r="F23" s="34"/>
      <c r="G23" s="34"/>
      <c r="H23" s="34"/>
      <c r="I23" s="34"/>
      <c r="J23" s="34"/>
      <c r="K23" s="13"/>
      <c r="L23" s="13"/>
      <c r="M23" s="32"/>
    </row>
    <row r="24" spans="2:13" ht="12.75">
      <c r="B24" s="30"/>
      <c r="C24" s="5"/>
      <c r="D24" s="5"/>
      <c r="E24" s="5" t="s">
        <v>20</v>
      </c>
      <c r="F24" s="34"/>
      <c r="G24" s="34"/>
      <c r="H24" s="34"/>
      <c r="I24" s="34"/>
      <c r="J24" s="34"/>
      <c r="K24" s="13"/>
      <c r="L24" s="13"/>
      <c r="M24" s="32"/>
    </row>
    <row r="25" spans="2:13" ht="12.75">
      <c r="B25" s="30"/>
      <c r="C25" s="5"/>
      <c r="D25" s="5"/>
      <c r="E25" s="5" t="s">
        <v>21</v>
      </c>
      <c r="F25" s="34"/>
      <c r="G25" s="34"/>
      <c r="H25" s="34"/>
      <c r="I25" s="34"/>
      <c r="J25" s="34"/>
      <c r="K25" s="13"/>
      <c r="L25" s="13"/>
      <c r="M25" s="32"/>
    </row>
    <row r="26" spans="2:13" ht="12.75">
      <c r="B26" s="30"/>
      <c r="C26" s="5"/>
      <c r="D26" s="5"/>
      <c r="E26" s="5" t="s">
        <v>22</v>
      </c>
      <c r="F26" s="34"/>
      <c r="G26" s="34"/>
      <c r="H26" s="34"/>
      <c r="I26" s="34"/>
      <c r="J26" s="34"/>
      <c r="K26" s="13"/>
      <c r="L26" s="13"/>
      <c r="M26" s="32"/>
    </row>
    <row r="27" spans="2:13" ht="12.75">
      <c r="B27" s="30"/>
      <c r="C27" s="5"/>
      <c r="D27" s="5"/>
      <c r="E27" s="7" t="s">
        <v>23</v>
      </c>
      <c r="F27" s="34"/>
      <c r="G27" s="34"/>
      <c r="H27" s="34"/>
      <c r="I27" s="34"/>
      <c r="J27" s="34"/>
      <c r="K27" s="13"/>
      <c r="L27" s="13"/>
      <c r="M27" s="32"/>
    </row>
    <row r="28" spans="2:13" ht="12.75">
      <c r="B28" s="30"/>
      <c r="C28" s="5"/>
      <c r="D28" s="5"/>
      <c r="E28" s="7" t="s">
        <v>24</v>
      </c>
      <c r="F28" s="34"/>
      <c r="G28" s="34"/>
      <c r="H28" s="34"/>
      <c r="I28" s="34"/>
      <c r="J28" s="34"/>
      <c r="K28" s="13"/>
      <c r="L28" s="13"/>
      <c r="M28" s="32"/>
    </row>
    <row r="29" spans="2:13" ht="12.75">
      <c r="B29" s="30"/>
      <c r="C29" s="5"/>
      <c r="D29" s="5"/>
      <c r="E29" s="7" t="s">
        <v>25</v>
      </c>
      <c r="F29" s="34"/>
      <c r="G29" s="34"/>
      <c r="H29" s="34"/>
      <c r="I29" s="34"/>
      <c r="J29" s="34"/>
      <c r="K29" s="13"/>
      <c r="L29" s="13"/>
      <c r="M29" s="32"/>
    </row>
    <row r="30" spans="2:13" ht="12.75">
      <c r="B30" s="30"/>
      <c r="C30" s="5" t="s">
        <v>280</v>
      </c>
      <c r="D30" s="5"/>
      <c r="E30" s="5"/>
      <c r="F30" s="34"/>
      <c r="G30" s="34"/>
      <c r="H30" s="34"/>
      <c r="I30" s="34"/>
      <c r="J30" s="34"/>
      <c r="K30" s="13"/>
      <c r="L30" s="13"/>
      <c r="M30" s="32"/>
    </row>
    <row r="31" spans="2:13" ht="12.75">
      <c r="B31" s="30"/>
      <c r="C31" s="5" t="s">
        <v>281</v>
      </c>
      <c r="D31" s="5"/>
      <c r="E31" s="5"/>
      <c r="F31" s="34"/>
      <c r="G31" s="34"/>
      <c r="H31" s="34"/>
      <c r="I31" s="34"/>
      <c r="J31" s="34"/>
      <c r="K31" s="13"/>
      <c r="L31" s="13"/>
      <c r="M31" s="32"/>
    </row>
    <row r="32" spans="2:13" ht="12.75">
      <c r="B32" s="30"/>
      <c r="C32" s="5" t="s">
        <v>12</v>
      </c>
      <c r="D32" s="5"/>
      <c r="E32" s="5"/>
      <c r="F32" s="34"/>
      <c r="G32" s="34"/>
      <c r="H32" s="34"/>
      <c r="I32" s="34"/>
      <c r="J32" s="34"/>
      <c r="K32" s="13"/>
      <c r="L32" s="13"/>
      <c r="M32" s="32"/>
    </row>
    <row r="33" spans="2:13" ht="12.75">
      <c r="B33" s="30"/>
      <c r="C33" s="5" t="s">
        <v>13</v>
      </c>
      <c r="D33" s="5"/>
      <c r="E33" s="5"/>
      <c r="F33" s="34"/>
      <c r="G33" s="34"/>
      <c r="H33" s="34"/>
      <c r="I33" s="34"/>
      <c r="J33" s="34"/>
      <c r="K33" s="13"/>
      <c r="L33" s="13"/>
      <c r="M33" s="32"/>
    </row>
    <row r="34" spans="2:13" ht="12.75">
      <c r="B34" s="30"/>
      <c r="C34" s="5" t="s">
        <v>14</v>
      </c>
      <c r="D34" s="5"/>
      <c r="E34" s="5"/>
      <c r="F34" s="34"/>
      <c r="G34" s="34"/>
      <c r="H34" s="34"/>
      <c r="I34" s="34"/>
      <c r="J34" s="34"/>
      <c r="K34" s="13"/>
      <c r="L34" s="13"/>
      <c r="M34" s="32"/>
    </row>
    <row r="35" spans="2:13" ht="12.75">
      <c r="B35" s="30"/>
      <c r="C35" s="5" t="s">
        <v>15</v>
      </c>
      <c r="D35" s="5"/>
      <c r="E35" s="5"/>
      <c r="F35" s="34"/>
      <c r="G35" s="34"/>
      <c r="H35" s="34"/>
      <c r="I35" s="34"/>
      <c r="J35" s="34"/>
      <c r="K35" s="13"/>
      <c r="L35" s="13"/>
      <c r="M35" s="32"/>
    </row>
    <row r="36" spans="2:13" ht="12.75">
      <c r="B36" s="30"/>
      <c r="C36" s="5" t="s">
        <v>5</v>
      </c>
      <c r="D36" s="5"/>
      <c r="E36" s="5"/>
      <c r="F36" s="34"/>
      <c r="G36" s="34"/>
      <c r="H36" s="34"/>
      <c r="I36" s="34"/>
      <c r="J36" s="34"/>
      <c r="K36" s="13"/>
      <c r="L36" s="13"/>
      <c r="M36" s="32"/>
    </row>
    <row r="37" spans="2:13" ht="12.75">
      <c r="B37" s="30"/>
      <c r="C37" s="5" t="s">
        <v>29</v>
      </c>
      <c r="D37" s="5"/>
      <c r="E37" s="5"/>
      <c r="F37" s="34"/>
      <c r="G37" s="34"/>
      <c r="H37" s="34"/>
      <c r="I37" s="34"/>
      <c r="J37" s="34"/>
      <c r="K37" s="13"/>
      <c r="L37" s="13"/>
      <c r="M37" s="32"/>
    </row>
    <row r="38" spans="2:13" ht="12.75">
      <c r="B38" s="30"/>
      <c r="C38" s="5" t="s">
        <v>6</v>
      </c>
      <c r="D38" s="5"/>
      <c r="E38" s="5"/>
      <c r="F38" s="34"/>
      <c r="G38" s="34"/>
      <c r="H38" s="34"/>
      <c r="I38" s="34"/>
      <c r="J38" s="34"/>
      <c r="K38" s="13"/>
      <c r="L38" s="13"/>
      <c r="M38" s="32"/>
    </row>
    <row r="39" spans="2:13" ht="12.75">
      <c r="B39" s="30"/>
      <c r="C39" s="5" t="s">
        <v>17</v>
      </c>
      <c r="D39" s="5"/>
      <c r="E39" s="5"/>
      <c r="F39" s="34"/>
      <c r="G39" s="34"/>
      <c r="H39" s="34"/>
      <c r="I39" s="34"/>
      <c r="J39" s="34"/>
      <c r="K39" s="13"/>
      <c r="L39" s="13"/>
      <c r="M39" s="32"/>
    </row>
    <row r="40" spans="2:13" ht="12.75">
      <c r="B40" s="30"/>
      <c r="C40" s="5" t="s">
        <v>18</v>
      </c>
      <c r="D40" s="5"/>
      <c r="E40" s="5"/>
      <c r="F40" s="34"/>
      <c r="G40" s="34"/>
      <c r="H40" s="34"/>
      <c r="I40" s="34"/>
      <c r="J40" s="34"/>
      <c r="K40" s="13"/>
      <c r="L40" s="13"/>
      <c r="M40" s="32"/>
    </row>
    <row r="41" spans="2:13" ht="12.75">
      <c r="B41" s="30"/>
      <c r="C41" s="5" t="s">
        <v>19</v>
      </c>
      <c r="D41" s="5"/>
      <c r="E41" s="5"/>
      <c r="F41" s="34"/>
      <c r="G41" s="34"/>
      <c r="H41" s="34"/>
      <c r="I41" s="34"/>
      <c r="J41" s="34"/>
      <c r="K41" s="13"/>
      <c r="L41" s="13"/>
      <c r="M41" s="32"/>
    </row>
    <row r="42" spans="2:13" ht="12.75">
      <c r="B42" s="30"/>
      <c r="C42" s="5" t="s">
        <v>26</v>
      </c>
      <c r="D42" s="5"/>
      <c r="E42" s="5"/>
      <c r="F42" s="34"/>
      <c r="G42" s="34"/>
      <c r="H42" s="34"/>
      <c r="I42" s="34"/>
      <c r="J42" s="34"/>
      <c r="K42" s="13"/>
      <c r="L42" s="13"/>
      <c r="M42" s="32"/>
    </row>
    <row r="43" spans="2:13" ht="12.75">
      <c r="B43" s="30"/>
      <c r="C43" s="5"/>
      <c r="D43" s="5"/>
      <c r="E43" s="5" t="s">
        <v>20</v>
      </c>
      <c r="F43" s="34"/>
      <c r="G43" s="34"/>
      <c r="H43" s="34"/>
      <c r="I43" s="34"/>
      <c r="J43" s="34"/>
      <c r="K43" s="13"/>
      <c r="L43" s="13"/>
      <c r="M43" s="32"/>
    </row>
    <row r="44" spans="2:13" ht="12.75">
      <c r="B44" s="30"/>
      <c r="C44" s="5"/>
      <c r="D44" s="5"/>
      <c r="E44" s="5" t="s">
        <v>21</v>
      </c>
      <c r="F44" s="34"/>
      <c r="G44" s="34"/>
      <c r="H44" s="34"/>
      <c r="I44" s="34"/>
      <c r="J44" s="34"/>
      <c r="K44" s="13"/>
      <c r="L44" s="13"/>
      <c r="M44" s="32"/>
    </row>
    <row r="45" spans="2:13" ht="12.75">
      <c r="B45" s="30"/>
      <c r="C45" s="5"/>
      <c r="D45" s="5"/>
      <c r="E45" s="5" t="s">
        <v>25</v>
      </c>
      <c r="F45" s="34"/>
      <c r="G45" s="34"/>
      <c r="H45" s="34"/>
      <c r="I45" s="34"/>
      <c r="J45" s="34"/>
      <c r="K45" s="13"/>
      <c r="L45" s="13"/>
      <c r="M45" s="32"/>
    </row>
    <row r="46" spans="2:13" ht="12.75">
      <c r="B46" s="30"/>
      <c r="C46" s="5" t="s">
        <v>28</v>
      </c>
      <c r="D46" s="5"/>
      <c r="E46" s="5"/>
      <c r="F46" s="34"/>
      <c r="G46" s="34"/>
      <c r="H46" s="34"/>
      <c r="I46" s="34"/>
      <c r="J46" s="34"/>
      <c r="K46" s="13"/>
      <c r="L46" s="13"/>
      <c r="M46" s="32"/>
    </row>
    <row r="47" spans="2:13" ht="12.75">
      <c r="B47" s="30"/>
      <c r="C47" s="5" t="s">
        <v>31</v>
      </c>
      <c r="D47" s="5"/>
      <c r="E47" s="5"/>
      <c r="F47" s="34"/>
      <c r="G47" s="34"/>
      <c r="H47" s="34"/>
      <c r="I47" s="34"/>
      <c r="J47" s="34"/>
      <c r="K47" s="13"/>
      <c r="L47" s="13"/>
      <c r="M47" s="32"/>
    </row>
    <row r="48" spans="2:13" ht="12.75">
      <c r="B48" s="30"/>
      <c r="C48" s="5" t="s">
        <v>30</v>
      </c>
      <c r="D48" s="5"/>
      <c r="E48" s="5"/>
      <c r="F48" s="34"/>
      <c r="G48" s="34"/>
      <c r="H48" s="34"/>
      <c r="I48" s="34"/>
      <c r="J48" s="34"/>
      <c r="K48" s="13"/>
      <c r="L48" s="13"/>
      <c r="M48" s="32"/>
    </row>
    <row r="49" spans="2:13" ht="12.75">
      <c r="B49" s="30"/>
      <c r="C49" s="5" t="s">
        <v>45</v>
      </c>
      <c r="D49" s="5"/>
      <c r="E49" s="5"/>
      <c r="F49" s="34"/>
      <c r="G49" s="34"/>
      <c r="H49" s="34"/>
      <c r="I49" s="34"/>
      <c r="J49" s="34"/>
      <c r="K49" s="13"/>
      <c r="L49" s="13"/>
      <c r="M49" s="32"/>
    </row>
    <row r="50" spans="2:13" ht="12.75">
      <c r="B50" s="30"/>
      <c r="C50" s="5" t="s">
        <v>33</v>
      </c>
      <c r="D50" s="5"/>
      <c r="E50" s="5"/>
      <c r="F50" s="34"/>
      <c r="G50" s="34"/>
      <c r="H50" s="34"/>
      <c r="I50" s="34"/>
      <c r="J50" s="34"/>
      <c r="K50" s="13"/>
      <c r="L50" s="13"/>
      <c r="M50" s="32"/>
    </row>
    <row r="51" spans="2:13" ht="12.75">
      <c r="B51" s="30"/>
      <c r="C51" s="5" t="s">
        <v>34</v>
      </c>
      <c r="D51" s="5"/>
      <c r="E51" s="5"/>
      <c r="F51" s="34"/>
      <c r="G51" s="34"/>
      <c r="H51" s="34"/>
      <c r="I51" s="34"/>
      <c r="J51" s="34"/>
      <c r="K51" s="13"/>
      <c r="L51" s="13"/>
      <c r="M51" s="32"/>
    </row>
    <row r="52" spans="2:13" ht="12.75">
      <c r="B52" s="30"/>
      <c r="C52" s="5" t="s">
        <v>35</v>
      </c>
      <c r="D52" s="5"/>
      <c r="E52" s="5"/>
      <c r="F52" s="34"/>
      <c r="G52" s="34"/>
      <c r="H52" s="34"/>
      <c r="I52" s="34"/>
      <c r="J52" s="34"/>
      <c r="K52" s="13"/>
      <c r="L52" s="13"/>
      <c r="M52" s="32"/>
    </row>
    <row r="53" spans="2:13" ht="12.75">
      <c r="B53" s="30"/>
      <c r="C53" s="5" t="s">
        <v>32</v>
      </c>
      <c r="D53" s="5"/>
      <c r="E53" s="5"/>
      <c r="F53" s="34"/>
      <c r="G53" s="34"/>
      <c r="H53" s="34"/>
      <c r="I53" s="34"/>
      <c r="J53" s="34"/>
      <c r="K53" s="13"/>
      <c r="L53" s="13"/>
      <c r="M53" s="32"/>
    </row>
    <row r="54" spans="2:13" ht="12.75">
      <c r="B54" s="30"/>
      <c r="C54" s="5" t="s">
        <v>125</v>
      </c>
      <c r="D54" s="5"/>
      <c r="E54" s="5"/>
      <c r="F54" s="34"/>
      <c r="G54" s="34"/>
      <c r="H54" s="34"/>
      <c r="I54" s="34"/>
      <c r="J54" s="34"/>
      <c r="K54" s="13"/>
      <c r="L54" s="13"/>
      <c r="M54" s="32"/>
    </row>
    <row r="55" spans="2:13" ht="12.75">
      <c r="B55" s="30"/>
      <c r="C55" s="5"/>
      <c r="D55" s="5"/>
      <c r="E55" s="5"/>
      <c r="F55" s="34"/>
      <c r="G55" s="34"/>
      <c r="H55" s="34"/>
      <c r="I55" s="34"/>
      <c r="J55" s="34"/>
      <c r="K55" s="13"/>
      <c r="L55" s="13"/>
      <c r="M55" s="32"/>
    </row>
    <row r="56" spans="2:13" s="332" customFormat="1" ht="24.75" customHeight="1" thickBot="1">
      <c r="B56" s="981" t="s">
        <v>47</v>
      </c>
      <c r="C56" s="982"/>
      <c r="D56" s="982"/>
      <c r="E56" s="983"/>
      <c r="F56" s="330">
        <f>SUM(F14:F54)</f>
        <v>0</v>
      </c>
      <c r="G56" s="330">
        <f aca="true" t="shared" si="0" ref="G56:M56">SUM(G14:G54)</f>
        <v>0</v>
      </c>
      <c r="H56" s="330">
        <f t="shared" si="0"/>
        <v>0</v>
      </c>
      <c r="I56" s="330">
        <f t="shared" si="0"/>
        <v>0</v>
      </c>
      <c r="J56" s="330">
        <f t="shared" si="0"/>
        <v>0</v>
      </c>
      <c r="K56" s="330">
        <f t="shared" si="0"/>
        <v>0</v>
      </c>
      <c r="L56" s="330">
        <f t="shared" si="0"/>
        <v>0</v>
      </c>
      <c r="M56" s="330">
        <f t="shared" si="0"/>
        <v>0</v>
      </c>
    </row>
    <row r="57" spans="2:13" ht="14.25" thickBot="1" thickTop="1">
      <c r="B57" s="37"/>
      <c r="C57" s="14"/>
      <c r="D57" s="10"/>
      <c r="E57" s="11"/>
      <c r="F57" s="37"/>
      <c r="G57" s="37"/>
      <c r="H57" s="37"/>
      <c r="I57" s="37"/>
      <c r="J57" s="37"/>
      <c r="K57" s="14"/>
      <c r="L57" s="14"/>
      <c r="M57" s="36"/>
    </row>
    <row r="58" spans="3:4" ht="13.5" thickTop="1">
      <c r="C58" s="4"/>
      <c r="D58" s="4"/>
    </row>
    <row r="59" spans="3:4" ht="12.75">
      <c r="C59" s="4"/>
      <c r="D59" s="4"/>
    </row>
  </sheetData>
  <sheetProtection/>
  <mergeCells count="9">
    <mergeCell ref="L2:M2"/>
    <mergeCell ref="F8:M8"/>
    <mergeCell ref="B56:E56"/>
    <mergeCell ref="B4:M4"/>
    <mergeCell ref="C19:E19"/>
    <mergeCell ref="B8:E12"/>
    <mergeCell ref="F10:I10"/>
    <mergeCell ref="F9:M9"/>
    <mergeCell ref="J10:M10"/>
  </mergeCells>
  <printOptions gridLines="1"/>
  <pageMargins left="0" right="0" top="0.76" bottom="0.27" header="0.67" footer="0.16"/>
  <pageSetup horizontalDpi="600" verticalDpi="600" orientation="landscape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B1:R20"/>
  <sheetViews>
    <sheetView zoomScalePageLayoutView="0" workbookViewId="0" topLeftCell="B1">
      <selection activeCell="F1" sqref="F1"/>
    </sheetView>
  </sheetViews>
  <sheetFormatPr defaultColWidth="9.140625" defaultRowHeight="15"/>
  <cols>
    <col min="1" max="1" width="3.28125" style="3" customWidth="1"/>
    <col min="2" max="2" width="3.00390625" style="3" customWidth="1"/>
    <col min="3" max="4" width="2.421875" style="3" customWidth="1"/>
    <col min="5" max="5" width="37.57421875" style="3" customWidth="1"/>
    <col min="6" max="6" width="15.7109375" style="3" customWidth="1"/>
    <col min="7" max="7" width="14.28125" style="3" customWidth="1"/>
    <col min="8" max="8" width="17.00390625" style="3" customWidth="1"/>
    <col min="9" max="9" width="14.140625" style="3" customWidth="1"/>
    <col min="10" max="10" width="16.7109375" style="3" customWidth="1"/>
    <col min="11" max="11" width="17.28125" style="3" customWidth="1"/>
    <col min="12" max="12" width="18.00390625" style="3" customWidth="1"/>
    <col min="13" max="13" width="16.140625" style="3" customWidth="1"/>
    <col min="14" max="14" width="4.421875" style="3" customWidth="1"/>
    <col min="15" max="16384" width="9.140625" style="3" customWidth="1"/>
  </cols>
  <sheetData>
    <row r="1" spans="8:12" ht="15" customHeight="1">
      <c r="H1" s="17"/>
      <c r="I1" s="17"/>
      <c r="J1" s="17"/>
      <c r="K1" s="17"/>
      <c r="L1" s="17"/>
    </row>
    <row r="2" spans="2:13" ht="15" customHeight="1">
      <c r="B2" s="154"/>
      <c r="E2" s="60" t="s">
        <v>52</v>
      </c>
      <c r="H2" s="17"/>
      <c r="I2" s="17"/>
      <c r="J2" s="17"/>
      <c r="K2" s="17"/>
      <c r="L2" s="977" t="s">
        <v>144</v>
      </c>
      <c r="M2" s="977"/>
    </row>
    <row r="3" spans="8:11" ht="15" customHeight="1">
      <c r="H3" s="17"/>
      <c r="I3" s="17"/>
      <c r="J3" s="17"/>
      <c r="K3" s="17"/>
    </row>
    <row r="4" spans="2:13" ht="15.75">
      <c r="B4" s="931" t="s">
        <v>537</v>
      </c>
      <c r="C4" s="931"/>
      <c r="D4" s="931"/>
      <c r="E4" s="931"/>
      <c r="F4" s="931"/>
      <c r="G4" s="931"/>
      <c r="H4" s="931"/>
      <c r="I4" s="931"/>
      <c r="J4" s="931"/>
      <c r="K4" s="931"/>
      <c r="L4" s="931"/>
      <c r="M4" s="931"/>
    </row>
    <row r="5" spans="2:7" ht="12.75">
      <c r="B5" s="12"/>
      <c r="C5" s="5"/>
      <c r="D5" s="5"/>
      <c r="E5" s="5"/>
      <c r="F5" s="5"/>
      <c r="G5" s="5"/>
    </row>
    <row r="6" spans="2:13" ht="13.5" thickBot="1">
      <c r="B6" s="12"/>
      <c r="C6" s="5"/>
      <c r="D6" s="5"/>
      <c r="E6" s="5"/>
      <c r="F6" s="5"/>
      <c r="G6" s="5"/>
      <c r="L6" s="974" t="s">
        <v>299</v>
      </c>
      <c r="M6" s="974"/>
    </row>
    <row r="7" spans="2:18" ht="30.75" customHeight="1" thickBot="1" thickTop="1">
      <c r="B7" s="813" t="s">
        <v>0</v>
      </c>
      <c r="C7" s="814"/>
      <c r="D7" s="814"/>
      <c r="E7" s="815"/>
      <c r="F7" s="978" t="s">
        <v>536</v>
      </c>
      <c r="G7" s="979"/>
      <c r="H7" s="979"/>
      <c r="I7" s="979"/>
      <c r="J7" s="979"/>
      <c r="K7" s="979"/>
      <c r="L7" s="979"/>
      <c r="M7" s="980"/>
      <c r="N7" s="28"/>
      <c r="O7" s="28"/>
      <c r="P7" s="28"/>
      <c r="Q7" s="28"/>
      <c r="R7" s="28"/>
    </row>
    <row r="8" spans="2:13" ht="15" customHeight="1" thickBot="1" thickTop="1">
      <c r="B8" s="816"/>
      <c r="C8" s="817"/>
      <c r="D8" s="817"/>
      <c r="E8" s="818"/>
      <c r="F8" s="992" t="s">
        <v>284</v>
      </c>
      <c r="G8" s="993"/>
      <c r="H8" s="993"/>
      <c r="I8" s="993"/>
      <c r="J8" s="993"/>
      <c r="K8" s="993"/>
      <c r="L8" s="993"/>
      <c r="M8" s="994"/>
    </row>
    <row r="9" spans="2:13" ht="33" customHeight="1" thickTop="1">
      <c r="B9" s="816"/>
      <c r="C9" s="817"/>
      <c r="D9" s="817"/>
      <c r="E9" s="818"/>
      <c r="F9" s="998" t="str">
        <f>'GEN INFO'!E35</f>
        <v>M.B.B.S</v>
      </c>
      <c r="G9" s="999"/>
      <c r="H9" s="999"/>
      <c r="I9" s="1000"/>
      <c r="J9" s="995" t="s">
        <v>371</v>
      </c>
      <c r="K9" s="996"/>
      <c r="L9" s="996"/>
      <c r="M9" s="997"/>
    </row>
    <row r="10" spans="2:13" ht="63" customHeight="1">
      <c r="B10" s="816"/>
      <c r="C10" s="817"/>
      <c r="D10" s="817"/>
      <c r="E10" s="818"/>
      <c r="F10" s="205" t="s">
        <v>625</v>
      </c>
      <c r="G10" s="205" t="s">
        <v>517</v>
      </c>
      <c r="H10" s="205" t="s">
        <v>594</v>
      </c>
      <c r="I10" s="205" t="s">
        <v>514</v>
      </c>
      <c r="J10" s="205" t="s">
        <v>625</v>
      </c>
      <c r="K10" s="205" t="s">
        <v>517</v>
      </c>
      <c r="L10" s="205" t="s">
        <v>594</v>
      </c>
      <c r="M10" s="205" t="s">
        <v>514</v>
      </c>
    </row>
    <row r="11" spans="2:13" ht="15" customHeight="1" thickBot="1">
      <c r="B11" s="987"/>
      <c r="C11" s="988"/>
      <c r="D11" s="988"/>
      <c r="E11" s="989"/>
      <c r="F11" s="329">
        <v>1</v>
      </c>
      <c r="G11" s="329">
        <v>2</v>
      </c>
      <c r="H11" s="329">
        <v>3</v>
      </c>
      <c r="I11" s="329" t="s">
        <v>370</v>
      </c>
      <c r="J11" s="38">
        <v>5</v>
      </c>
      <c r="K11" s="29">
        <v>6</v>
      </c>
      <c r="L11" s="29">
        <v>7</v>
      </c>
      <c r="M11" s="39" t="s">
        <v>305</v>
      </c>
    </row>
    <row r="12" spans="2:13" ht="13.5" thickTop="1">
      <c r="B12" s="30"/>
      <c r="C12" s="41"/>
      <c r="D12" s="2"/>
      <c r="E12" s="44"/>
      <c r="F12" s="34"/>
      <c r="G12" s="21"/>
      <c r="H12" s="34"/>
      <c r="I12" s="34"/>
      <c r="J12" s="34"/>
      <c r="K12" s="13"/>
      <c r="L12" s="32"/>
      <c r="M12" s="40"/>
    </row>
    <row r="13" spans="2:13" ht="19.5" customHeight="1">
      <c r="B13" s="30"/>
      <c r="C13" s="5" t="s">
        <v>8</v>
      </c>
      <c r="D13" s="5"/>
      <c r="E13" s="5"/>
      <c r="F13" s="34"/>
      <c r="G13" s="34"/>
      <c r="H13" s="34"/>
      <c r="I13" s="34"/>
      <c r="J13" s="34"/>
      <c r="K13" s="31"/>
      <c r="L13" s="32"/>
      <c r="M13" s="40"/>
    </row>
    <row r="14" spans="2:13" ht="19.5" customHeight="1">
      <c r="B14" s="30"/>
      <c r="C14" s="5" t="s">
        <v>91</v>
      </c>
      <c r="D14" s="5"/>
      <c r="E14" s="5"/>
      <c r="F14" s="34"/>
      <c r="G14" s="34"/>
      <c r="H14" s="34"/>
      <c r="I14" s="34"/>
      <c r="J14" s="34"/>
      <c r="K14" s="31"/>
      <c r="L14" s="32"/>
      <c r="M14" s="40"/>
    </row>
    <row r="15" spans="2:13" ht="19.5" customHeight="1">
      <c r="B15" s="30"/>
      <c r="C15" s="5" t="s">
        <v>9</v>
      </c>
      <c r="D15" s="5"/>
      <c r="E15" s="5"/>
      <c r="F15" s="34"/>
      <c r="G15" s="34"/>
      <c r="H15" s="34"/>
      <c r="I15" s="34"/>
      <c r="J15" s="34"/>
      <c r="K15" s="31"/>
      <c r="L15" s="32"/>
      <c r="M15" s="40"/>
    </row>
    <row r="16" spans="2:13" ht="19.5" customHeight="1">
      <c r="B16" s="30"/>
      <c r="C16" s="5" t="s">
        <v>125</v>
      </c>
      <c r="D16" s="5"/>
      <c r="E16" s="5"/>
      <c r="F16" s="34"/>
      <c r="G16" s="34"/>
      <c r="H16" s="34"/>
      <c r="I16" s="34"/>
      <c r="J16" s="34"/>
      <c r="K16" s="31"/>
      <c r="L16" s="32"/>
      <c r="M16" s="40"/>
    </row>
    <row r="17" spans="2:13" ht="19.5" customHeight="1">
      <c r="B17" s="30"/>
      <c r="C17" s="5"/>
      <c r="D17" s="5"/>
      <c r="E17" s="5"/>
      <c r="F17" s="34"/>
      <c r="G17" s="21"/>
      <c r="H17" s="34"/>
      <c r="I17" s="34"/>
      <c r="J17" s="34"/>
      <c r="K17" s="13"/>
      <c r="L17" s="32"/>
      <c r="M17" s="40"/>
    </row>
    <row r="18" spans="2:13" s="332" customFormat="1" ht="24.75" customHeight="1" thickBot="1">
      <c r="B18" s="981" t="s">
        <v>47</v>
      </c>
      <c r="C18" s="982"/>
      <c r="D18" s="982"/>
      <c r="E18" s="983"/>
      <c r="F18" s="331">
        <f aca="true" t="shared" si="0" ref="F18:M18">SUM(F13:F19)</f>
        <v>0</v>
      </c>
      <c r="G18" s="331">
        <f t="shared" si="0"/>
        <v>0</v>
      </c>
      <c r="H18" s="331">
        <f t="shared" si="0"/>
        <v>0</v>
      </c>
      <c r="I18" s="331">
        <f t="shared" si="0"/>
        <v>0</v>
      </c>
      <c r="J18" s="331">
        <f t="shared" si="0"/>
        <v>0</v>
      </c>
      <c r="K18" s="331">
        <f t="shared" si="0"/>
        <v>0</v>
      </c>
      <c r="L18" s="331">
        <f t="shared" si="0"/>
        <v>0</v>
      </c>
      <c r="M18" s="331">
        <f t="shared" si="0"/>
        <v>0</v>
      </c>
    </row>
    <row r="19" spans="3:4" ht="13.5" thickTop="1">
      <c r="C19" s="4"/>
      <c r="D19" s="4"/>
    </row>
    <row r="20" spans="3:4" ht="12.75">
      <c r="C20" s="4"/>
      <c r="D20" s="4"/>
    </row>
  </sheetData>
  <sheetProtection/>
  <mergeCells count="9">
    <mergeCell ref="L2:M2"/>
    <mergeCell ref="F7:M7"/>
    <mergeCell ref="F8:M8"/>
    <mergeCell ref="F9:I9"/>
    <mergeCell ref="J9:M9"/>
    <mergeCell ref="B18:E18"/>
    <mergeCell ref="B7:E11"/>
    <mergeCell ref="L6:M6"/>
    <mergeCell ref="B4:M4"/>
  </mergeCells>
  <printOptions gridLines="1"/>
  <pageMargins left="0.17" right="0.17" top="0.73" bottom="0.27" header="0.67" footer="0.16"/>
  <pageSetup horizontalDpi="600" verticalDpi="600" orientation="landscape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92"/>
  <sheetViews>
    <sheetView zoomScaleSheetLayoutView="120" zoomScalePageLayoutView="0" workbookViewId="0" topLeftCell="A1">
      <selection activeCell="B43" sqref="B43"/>
    </sheetView>
  </sheetViews>
  <sheetFormatPr defaultColWidth="9.140625" defaultRowHeight="15"/>
  <cols>
    <col min="1" max="1" width="6.8515625" style="333" customWidth="1"/>
    <col min="2" max="2" width="33.00390625" style="333" customWidth="1"/>
    <col min="3" max="3" width="9.28125" style="338" customWidth="1"/>
    <col min="4" max="5" width="14.7109375" style="333" customWidth="1"/>
    <col min="6" max="6" width="12.8515625" style="333" customWidth="1"/>
    <col min="7" max="7" width="12.140625" style="333" customWidth="1"/>
    <col min="8" max="9" width="14.7109375" style="333" customWidth="1"/>
    <col min="10" max="10" width="16.7109375" style="333" customWidth="1"/>
    <col min="11" max="11" width="2.421875" style="333" customWidth="1"/>
    <col min="12" max="16384" width="9.140625" style="333" customWidth="1"/>
  </cols>
  <sheetData>
    <row r="1" spans="2:10" ht="15">
      <c r="B1" s="334"/>
      <c r="C1" s="335"/>
      <c r="D1" s="334"/>
      <c r="E1" s="334"/>
      <c r="F1" s="334"/>
      <c r="G1" s="334"/>
      <c r="H1" s="334"/>
      <c r="I1" s="334"/>
      <c r="J1" s="334"/>
    </row>
    <row r="2" spans="1:10" s="336" customFormat="1" ht="15">
      <c r="A2" s="1026"/>
      <c r="B2" s="1026"/>
      <c r="C2" s="1026"/>
      <c r="D2" s="1026"/>
      <c r="E2" s="1026"/>
      <c r="F2" s="1026"/>
      <c r="G2" s="1026"/>
      <c r="H2" s="1026"/>
      <c r="I2" s="1026"/>
      <c r="J2" s="1026"/>
    </row>
    <row r="3" ht="12.75">
      <c r="B3" s="337"/>
    </row>
    <row r="4" ht="12.75">
      <c r="B4" s="339"/>
    </row>
    <row r="5" spans="2:10" ht="18">
      <c r="B5" s="1025" t="s">
        <v>538</v>
      </c>
      <c r="C5" s="1025"/>
      <c r="D5" s="1025"/>
      <c r="E5" s="1025"/>
      <c r="F5" s="1025"/>
      <c r="G5" s="1025"/>
      <c r="H5" s="1025"/>
      <c r="I5" s="1025"/>
      <c r="J5" s="1025"/>
    </row>
    <row r="6" spans="2:10" ht="18">
      <c r="B6" s="340"/>
      <c r="C6" s="340"/>
      <c r="D6" s="340"/>
      <c r="E6" s="340"/>
      <c r="F6" s="340"/>
      <c r="G6" s="340"/>
      <c r="H6" s="340"/>
      <c r="I6" s="1025" t="s">
        <v>172</v>
      </c>
      <c r="J6" s="1025"/>
    </row>
    <row r="7" ht="15">
      <c r="B7" s="781" t="s">
        <v>222</v>
      </c>
    </row>
    <row r="8" spans="2:10" ht="27" customHeight="1" thickBot="1">
      <c r="B8" s="1003" t="s">
        <v>539</v>
      </c>
      <c r="C8" s="1003"/>
      <c r="J8" s="337" t="s">
        <v>372</v>
      </c>
    </row>
    <row r="9" spans="2:10" ht="22.5" customHeight="1" thickTop="1">
      <c r="B9" s="1014" t="s">
        <v>108</v>
      </c>
      <c r="C9" s="1009" t="s">
        <v>186</v>
      </c>
      <c r="D9" s="1017" t="s">
        <v>540</v>
      </c>
      <c r="E9" s="1004" t="s">
        <v>373</v>
      </c>
      <c r="F9" s="1005"/>
      <c r="G9" s="1006" t="s">
        <v>109</v>
      </c>
      <c r="H9" s="1006" t="s">
        <v>47</v>
      </c>
      <c r="I9" s="1009" t="s">
        <v>595</v>
      </c>
      <c r="J9" s="1011" t="s">
        <v>543</v>
      </c>
    </row>
    <row r="10" spans="2:10" ht="15" customHeight="1">
      <c r="B10" s="1015"/>
      <c r="C10" s="1010"/>
      <c r="D10" s="1018"/>
      <c r="E10" s="1001" t="s">
        <v>541</v>
      </c>
      <c r="F10" s="1001" t="s">
        <v>542</v>
      </c>
      <c r="G10" s="1007"/>
      <c r="H10" s="1007"/>
      <c r="I10" s="1010"/>
      <c r="J10" s="1012"/>
    </row>
    <row r="11" spans="2:10" ht="43.5" customHeight="1">
      <c r="B11" s="1016"/>
      <c r="C11" s="1002"/>
      <c r="D11" s="1019"/>
      <c r="E11" s="1002"/>
      <c r="F11" s="1002"/>
      <c r="G11" s="1008"/>
      <c r="H11" s="1008"/>
      <c r="I11" s="1002"/>
      <c r="J11" s="1013"/>
    </row>
    <row r="12" spans="2:10" ht="15" customHeight="1">
      <c r="B12" s="342"/>
      <c r="C12" s="343"/>
      <c r="D12" s="344"/>
      <c r="E12" s="344"/>
      <c r="F12" s="344"/>
      <c r="G12" s="344"/>
      <c r="H12" s="344"/>
      <c r="I12" s="344"/>
      <c r="J12" s="345"/>
    </row>
    <row r="13" spans="2:10" ht="24.75" customHeight="1">
      <c r="B13" s="366" t="s">
        <v>285</v>
      </c>
      <c r="C13" s="347"/>
      <c r="D13" s="348"/>
      <c r="E13" s="348"/>
      <c r="F13" s="348"/>
      <c r="G13" s="348"/>
      <c r="H13" s="348"/>
      <c r="I13" s="348"/>
      <c r="J13" s="349"/>
    </row>
    <row r="14" spans="2:10" ht="24.75" customHeight="1">
      <c r="B14" s="366" t="s">
        <v>286</v>
      </c>
      <c r="C14" s="351"/>
      <c r="D14" s="352"/>
      <c r="E14" s="352"/>
      <c r="F14" s="352"/>
      <c r="G14" s="352"/>
      <c r="H14" s="352"/>
      <c r="I14" s="352"/>
      <c r="J14" s="353">
        <f aca="true" t="shared" si="0" ref="J14:J19">+H14-I14</f>
        <v>0</v>
      </c>
    </row>
    <row r="15" spans="2:10" ht="24.75" customHeight="1">
      <c r="B15" s="366" t="s">
        <v>287</v>
      </c>
      <c r="C15" s="351"/>
      <c r="D15" s="352"/>
      <c r="E15" s="352"/>
      <c r="F15" s="352"/>
      <c r="G15" s="352"/>
      <c r="H15" s="352"/>
      <c r="I15" s="352"/>
      <c r="J15" s="353">
        <f t="shared" si="0"/>
        <v>0</v>
      </c>
    </row>
    <row r="16" spans="2:10" ht="24.75" customHeight="1">
      <c r="B16" s="366" t="s">
        <v>288</v>
      </c>
      <c r="C16" s="351"/>
      <c r="D16" s="352"/>
      <c r="E16" s="352"/>
      <c r="F16" s="352"/>
      <c r="G16" s="352"/>
      <c r="H16" s="352"/>
      <c r="I16" s="352"/>
      <c r="J16" s="353">
        <f>+H19-I19</f>
        <v>0</v>
      </c>
    </row>
    <row r="17" spans="2:10" ht="24.75" customHeight="1">
      <c r="B17" s="366" t="s">
        <v>289</v>
      </c>
      <c r="C17" s="351"/>
      <c r="D17" s="352"/>
      <c r="E17" s="352"/>
      <c r="F17" s="352"/>
      <c r="G17" s="352"/>
      <c r="H17" s="352"/>
      <c r="I17" s="352"/>
      <c r="J17" s="353">
        <f t="shared" si="0"/>
        <v>0</v>
      </c>
    </row>
    <row r="18" spans="2:10" ht="24.75" customHeight="1">
      <c r="B18" s="366" t="s">
        <v>290</v>
      </c>
      <c r="C18" s="351"/>
      <c r="D18" s="352"/>
      <c r="E18" s="352"/>
      <c r="F18" s="352"/>
      <c r="G18" s="352"/>
      <c r="H18" s="352"/>
      <c r="I18" s="352"/>
      <c r="J18" s="353">
        <f t="shared" si="0"/>
        <v>0</v>
      </c>
    </row>
    <row r="19" spans="2:10" ht="30.75" customHeight="1">
      <c r="B19" s="366" t="s">
        <v>291</v>
      </c>
      <c r="C19" s="351"/>
      <c r="D19" s="352"/>
      <c r="E19" s="352"/>
      <c r="F19" s="352"/>
      <c r="G19" s="352"/>
      <c r="H19" s="352"/>
      <c r="I19" s="352"/>
      <c r="J19" s="353">
        <f t="shared" si="0"/>
        <v>0</v>
      </c>
    </row>
    <row r="20" spans="2:10" ht="33.75" customHeight="1">
      <c r="B20" s="367" t="s">
        <v>382</v>
      </c>
      <c r="C20" s="356"/>
      <c r="D20" s="352"/>
      <c r="E20" s="352"/>
      <c r="F20" s="352"/>
      <c r="G20" s="352"/>
      <c r="H20" s="352"/>
      <c r="I20" s="352"/>
      <c r="J20" s="353"/>
    </row>
    <row r="21" spans="2:10" s="361" customFormat="1" ht="24.75" customHeight="1">
      <c r="B21" s="357" t="s">
        <v>47</v>
      </c>
      <c r="C21" s="358"/>
      <c r="D21" s="359">
        <f>SUM(D13:D19)</f>
        <v>0</v>
      </c>
      <c r="E21" s="359">
        <f aca="true" t="shared" si="1" ref="E21:J21">SUM(E13:E19)</f>
        <v>0</v>
      </c>
      <c r="F21" s="359">
        <f t="shared" si="1"/>
        <v>0</v>
      </c>
      <c r="G21" s="359">
        <f t="shared" si="1"/>
        <v>0</v>
      </c>
      <c r="H21" s="359">
        <f t="shared" si="1"/>
        <v>0</v>
      </c>
      <c r="I21" s="359">
        <f t="shared" si="1"/>
        <v>0</v>
      </c>
      <c r="J21" s="360">
        <f t="shared" si="1"/>
        <v>0</v>
      </c>
    </row>
    <row r="22" spans="2:10" ht="13.5" thickBot="1">
      <c r="B22" s="362"/>
      <c r="C22" s="363"/>
      <c r="D22" s="364"/>
      <c r="E22" s="364"/>
      <c r="F22" s="364"/>
      <c r="G22" s="364"/>
      <c r="H22" s="364"/>
      <c r="I22" s="364"/>
      <c r="J22" s="365"/>
    </row>
    <row r="23" ht="13.5" thickTop="1"/>
    <row r="24" spans="2:10" ht="18.75" thickBot="1">
      <c r="B24" s="1003" t="s">
        <v>545</v>
      </c>
      <c r="C24" s="1003"/>
      <c r="J24" s="337" t="s">
        <v>372</v>
      </c>
    </row>
    <row r="25" spans="2:10" ht="13.5" thickTop="1">
      <c r="B25" s="1014" t="s">
        <v>108</v>
      </c>
      <c r="C25" s="1009" t="s">
        <v>186</v>
      </c>
      <c r="D25" s="1017" t="s">
        <v>543</v>
      </c>
      <c r="E25" s="1004" t="s">
        <v>373</v>
      </c>
      <c r="F25" s="1005"/>
      <c r="G25" s="1006" t="s">
        <v>109</v>
      </c>
      <c r="H25" s="1006" t="s">
        <v>47</v>
      </c>
      <c r="I25" s="1009" t="s">
        <v>596</v>
      </c>
      <c r="J25" s="1011" t="s">
        <v>544</v>
      </c>
    </row>
    <row r="26" spans="2:10" ht="12.75">
      <c r="B26" s="1015"/>
      <c r="C26" s="1010"/>
      <c r="D26" s="1018"/>
      <c r="E26" s="1020" t="s">
        <v>542</v>
      </c>
      <c r="F26" s="1021"/>
      <c r="G26" s="1007"/>
      <c r="H26" s="1007"/>
      <c r="I26" s="1010"/>
      <c r="J26" s="1012"/>
    </row>
    <row r="27" spans="2:10" ht="48.75" customHeight="1">
      <c r="B27" s="1016"/>
      <c r="C27" s="1002"/>
      <c r="D27" s="1019"/>
      <c r="E27" s="1019"/>
      <c r="F27" s="1022"/>
      <c r="G27" s="1008"/>
      <c r="H27" s="1008"/>
      <c r="I27" s="1002"/>
      <c r="J27" s="1013"/>
    </row>
    <row r="28" spans="2:10" ht="12.75">
      <c r="B28" s="342"/>
      <c r="C28" s="343"/>
      <c r="D28" s="344"/>
      <c r="E28" s="344"/>
      <c r="F28" s="344"/>
      <c r="G28" s="344"/>
      <c r="H28" s="344"/>
      <c r="I28" s="344"/>
      <c r="J28" s="345"/>
    </row>
    <row r="29" spans="2:10" ht="31.5" customHeight="1">
      <c r="B29" s="366" t="s">
        <v>285</v>
      </c>
      <c r="C29" s="347"/>
      <c r="D29" s="348"/>
      <c r="E29" s="348"/>
      <c r="F29" s="348"/>
      <c r="G29" s="348"/>
      <c r="H29" s="348"/>
      <c r="I29" s="348"/>
      <c r="J29" s="349"/>
    </row>
    <row r="30" spans="2:10" ht="24" customHeight="1">
      <c r="B30" s="366" t="s">
        <v>286</v>
      </c>
      <c r="C30" s="351"/>
      <c r="D30" s="352"/>
      <c r="E30" s="352"/>
      <c r="F30" s="352"/>
      <c r="G30" s="352"/>
      <c r="H30" s="352"/>
      <c r="I30" s="352"/>
      <c r="J30" s="353">
        <f>+H30-I30</f>
        <v>0</v>
      </c>
    </row>
    <row r="31" spans="2:10" ht="21.75" customHeight="1">
      <c r="B31" s="366" t="s">
        <v>287</v>
      </c>
      <c r="C31" s="351"/>
      <c r="D31" s="352"/>
      <c r="E31" s="352"/>
      <c r="F31" s="352"/>
      <c r="G31" s="352"/>
      <c r="H31" s="352"/>
      <c r="I31" s="352"/>
      <c r="J31" s="353">
        <f>+H31-I31</f>
        <v>0</v>
      </c>
    </row>
    <row r="32" spans="2:10" ht="24.75" customHeight="1">
      <c r="B32" s="366" t="s">
        <v>288</v>
      </c>
      <c r="C32" s="351"/>
      <c r="D32" s="352"/>
      <c r="E32" s="352"/>
      <c r="F32" s="352"/>
      <c r="G32" s="352"/>
      <c r="H32" s="352"/>
      <c r="I32" s="352"/>
      <c r="J32" s="353">
        <f>+H35-I35</f>
        <v>0</v>
      </c>
    </row>
    <row r="33" spans="2:10" ht="21" customHeight="1">
      <c r="B33" s="366" t="s">
        <v>289</v>
      </c>
      <c r="C33" s="351"/>
      <c r="D33" s="352"/>
      <c r="E33" s="352"/>
      <c r="F33" s="352"/>
      <c r="G33" s="352"/>
      <c r="H33" s="352"/>
      <c r="I33" s="352"/>
      <c r="J33" s="353">
        <f>+H33-I33</f>
        <v>0</v>
      </c>
    </row>
    <row r="34" spans="2:10" ht="20.25" customHeight="1">
      <c r="B34" s="366" t="s">
        <v>290</v>
      </c>
      <c r="C34" s="351"/>
      <c r="D34" s="352"/>
      <c r="E34" s="352"/>
      <c r="F34" s="352"/>
      <c r="G34" s="352"/>
      <c r="H34" s="352"/>
      <c r="I34" s="352"/>
      <c r="J34" s="353">
        <f>+H34-I34</f>
        <v>0</v>
      </c>
    </row>
    <row r="35" spans="2:10" ht="27" customHeight="1">
      <c r="B35" s="366" t="s">
        <v>291</v>
      </c>
      <c r="C35" s="351"/>
      <c r="D35" s="352"/>
      <c r="E35" s="352"/>
      <c r="F35" s="352"/>
      <c r="G35" s="352"/>
      <c r="H35" s="352"/>
      <c r="I35" s="352"/>
      <c r="J35" s="353">
        <f>+H35-I35</f>
        <v>0</v>
      </c>
    </row>
    <row r="36" spans="2:10" ht="34.5" customHeight="1">
      <c r="B36" s="367" t="s">
        <v>382</v>
      </c>
      <c r="C36" s="356"/>
      <c r="D36" s="352"/>
      <c r="E36" s="352"/>
      <c r="F36" s="352"/>
      <c r="G36" s="352"/>
      <c r="H36" s="352"/>
      <c r="I36" s="352"/>
      <c r="J36" s="353"/>
    </row>
    <row r="37" spans="2:10" ht="12.75">
      <c r="B37" s="357" t="s">
        <v>47</v>
      </c>
      <c r="C37" s="358"/>
      <c r="D37" s="359">
        <f>SUM(D29:D35)</f>
        <v>0</v>
      </c>
      <c r="E37" s="359">
        <f aca="true" t="shared" si="2" ref="E37:J37">SUM(E29:E35)</f>
        <v>0</v>
      </c>
      <c r="F37" s="359">
        <f t="shared" si="2"/>
        <v>0</v>
      </c>
      <c r="G37" s="359">
        <f t="shared" si="2"/>
        <v>0</v>
      </c>
      <c r="H37" s="359">
        <f t="shared" si="2"/>
        <v>0</v>
      </c>
      <c r="I37" s="359">
        <f t="shared" si="2"/>
        <v>0</v>
      </c>
      <c r="J37" s="360">
        <f t="shared" si="2"/>
        <v>0</v>
      </c>
    </row>
    <row r="38" spans="2:10" ht="13.5" thickBot="1">
      <c r="B38" s="362"/>
      <c r="C38" s="363"/>
      <c r="D38" s="364"/>
      <c r="E38" s="364"/>
      <c r="F38" s="364"/>
      <c r="G38" s="364"/>
      <c r="H38" s="364"/>
      <c r="I38" s="364"/>
      <c r="J38" s="365"/>
    </row>
    <row r="39" ht="13.5" thickTop="1"/>
    <row r="41" spans="2:10" ht="18">
      <c r="B41" s="1025" t="s">
        <v>603</v>
      </c>
      <c r="C41" s="1025"/>
      <c r="D41" s="1025"/>
      <c r="E41" s="1025"/>
      <c r="F41" s="1025"/>
      <c r="G41" s="1025"/>
      <c r="H41" s="1025"/>
      <c r="I41" s="1025"/>
      <c r="J41" s="1025"/>
    </row>
    <row r="42" spans="2:10" ht="18">
      <c r="B42" s="340"/>
      <c r="C42" s="340"/>
      <c r="D42" s="340"/>
      <c r="E42" s="340"/>
      <c r="F42" s="340"/>
      <c r="G42" s="340"/>
      <c r="H42" s="340"/>
      <c r="I42" s="340"/>
      <c r="J42" s="340"/>
    </row>
    <row r="43" ht="15">
      <c r="B43" s="781" t="s">
        <v>381</v>
      </c>
    </row>
    <row r="44" ht="12.75">
      <c r="B44" s="341"/>
    </row>
    <row r="45" spans="2:3" ht="18.75" thickBot="1">
      <c r="B45" s="1003" t="s">
        <v>539</v>
      </c>
      <c r="C45" s="1003"/>
    </row>
    <row r="46" spans="2:10" ht="22.5" customHeight="1" thickTop="1">
      <c r="B46" s="1014" t="s">
        <v>108</v>
      </c>
      <c r="C46" s="1009" t="s">
        <v>186</v>
      </c>
      <c r="D46" s="1017" t="s">
        <v>540</v>
      </c>
      <c r="E46" s="1004" t="s">
        <v>373</v>
      </c>
      <c r="F46" s="1005"/>
      <c r="G46" s="1006" t="s">
        <v>109</v>
      </c>
      <c r="H46" s="1006" t="s">
        <v>47</v>
      </c>
      <c r="I46" s="1009" t="s">
        <v>595</v>
      </c>
      <c r="J46" s="1011" t="s">
        <v>543</v>
      </c>
    </row>
    <row r="47" spans="2:10" ht="15" customHeight="1">
      <c r="B47" s="1015"/>
      <c r="C47" s="1010"/>
      <c r="D47" s="1018"/>
      <c r="E47" s="1001" t="s">
        <v>541</v>
      </c>
      <c r="F47" s="1001" t="s">
        <v>542</v>
      </c>
      <c r="G47" s="1007"/>
      <c r="H47" s="1007"/>
      <c r="I47" s="1010"/>
      <c r="J47" s="1012"/>
    </row>
    <row r="48" spans="2:10" ht="43.5" customHeight="1">
      <c r="B48" s="1016"/>
      <c r="C48" s="1002"/>
      <c r="D48" s="1019"/>
      <c r="E48" s="1002"/>
      <c r="F48" s="1002"/>
      <c r="G48" s="1008"/>
      <c r="H48" s="1008"/>
      <c r="I48" s="1002"/>
      <c r="J48" s="1013"/>
    </row>
    <row r="49" spans="2:10" ht="15" customHeight="1">
      <c r="B49" s="342"/>
      <c r="C49" s="343"/>
      <c r="D49" s="344"/>
      <c r="E49" s="344"/>
      <c r="F49" s="344"/>
      <c r="G49" s="344"/>
      <c r="H49" s="344"/>
      <c r="I49" s="344"/>
      <c r="J49" s="345"/>
    </row>
    <row r="50" spans="2:10" ht="24.75" customHeight="1">
      <c r="B50" s="346" t="s">
        <v>374</v>
      </c>
      <c r="C50" s="347"/>
      <c r="D50" s="348"/>
      <c r="E50" s="348"/>
      <c r="F50" s="348"/>
      <c r="G50" s="348"/>
      <c r="H50" s="348"/>
      <c r="I50" s="348"/>
      <c r="J50" s="349"/>
    </row>
    <row r="51" spans="2:10" ht="24.75" customHeight="1">
      <c r="B51" s="350" t="s">
        <v>375</v>
      </c>
      <c r="C51" s="351"/>
      <c r="D51" s="352"/>
      <c r="E51" s="352"/>
      <c r="F51" s="352"/>
      <c r="G51" s="352"/>
      <c r="H51" s="352"/>
      <c r="I51" s="352"/>
      <c r="J51" s="353">
        <f aca="true" t="shared" si="3" ref="J51:J56">+H51-I51</f>
        <v>0</v>
      </c>
    </row>
    <row r="52" spans="2:10" ht="24.75" customHeight="1">
      <c r="B52" s="350" t="s">
        <v>376</v>
      </c>
      <c r="C52" s="351"/>
      <c r="D52" s="352"/>
      <c r="E52" s="352"/>
      <c r="F52" s="352"/>
      <c r="G52" s="352"/>
      <c r="H52" s="352"/>
      <c r="I52" s="352"/>
      <c r="J52" s="353">
        <f t="shared" si="3"/>
        <v>0</v>
      </c>
    </row>
    <row r="53" spans="2:10" ht="24.75" customHeight="1">
      <c r="B53" s="350" t="s">
        <v>377</v>
      </c>
      <c r="C53" s="351"/>
      <c r="D53" s="352"/>
      <c r="E53" s="352"/>
      <c r="F53" s="352"/>
      <c r="G53" s="352"/>
      <c r="H53" s="352"/>
      <c r="I53" s="352"/>
      <c r="J53" s="353">
        <f t="shared" si="3"/>
        <v>0</v>
      </c>
    </row>
    <row r="54" spans="2:10" ht="24.75" customHeight="1">
      <c r="B54" s="350" t="s">
        <v>378</v>
      </c>
      <c r="C54" s="351"/>
      <c r="D54" s="352"/>
      <c r="E54" s="352"/>
      <c r="F54" s="352"/>
      <c r="G54" s="352"/>
      <c r="H54" s="352"/>
      <c r="I54" s="352"/>
      <c r="J54" s="353">
        <f t="shared" si="3"/>
        <v>0</v>
      </c>
    </row>
    <row r="55" spans="2:10" ht="24.75" customHeight="1">
      <c r="B55" s="350" t="s">
        <v>379</v>
      </c>
      <c r="C55" s="351"/>
      <c r="D55" s="352"/>
      <c r="E55" s="352"/>
      <c r="F55" s="352"/>
      <c r="G55" s="352"/>
      <c r="H55" s="352"/>
      <c r="I55" s="352"/>
      <c r="J55" s="353">
        <f t="shared" si="3"/>
        <v>0</v>
      </c>
    </row>
    <row r="56" spans="2:10" ht="30.75" customHeight="1">
      <c r="B56" s="354" t="s">
        <v>380</v>
      </c>
      <c r="C56" s="351"/>
      <c r="D56" s="352"/>
      <c r="E56" s="352"/>
      <c r="F56" s="352"/>
      <c r="G56" s="352"/>
      <c r="H56" s="352"/>
      <c r="I56" s="352"/>
      <c r="J56" s="353">
        <f t="shared" si="3"/>
        <v>0</v>
      </c>
    </row>
    <row r="57" spans="2:10" ht="12.75">
      <c r="B57" s="355"/>
      <c r="C57" s="356"/>
      <c r="D57" s="352"/>
      <c r="E57" s="352"/>
      <c r="F57" s="352"/>
      <c r="G57" s="352"/>
      <c r="H57" s="352"/>
      <c r="I57" s="352"/>
      <c r="J57" s="353"/>
    </row>
    <row r="58" spans="2:10" s="361" customFormat="1" ht="24.75" customHeight="1">
      <c r="B58" s="357" t="s">
        <v>47</v>
      </c>
      <c r="C58" s="358"/>
      <c r="D58" s="359">
        <f>SUM(D50:D56)</f>
        <v>0</v>
      </c>
      <c r="E58" s="359">
        <f aca="true" t="shared" si="4" ref="E58:J58">SUM(E50:E56)</f>
        <v>0</v>
      </c>
      <c r="F58" s="359">
        <f t="shared" si="4"/>
        <v>0</v>
      </c>
      <c r="G58" s="359">
        <f t="shared" si="4"/>
        <v>0</v>
      </c>
      <c r="H58" s="359">
        <f t="shared" si="4"/>
        <v>0</v>
      </c>
      <c r="I58" s="359">
        <f t="shared" si="4"/>
        <v>0</v>
      </c>
      <c r="J58" s="360">
        <f t="shared" si="4"/>
        <v>0</v>
      </c>
    </row>
    <row r="59" spans="2:10" ht="13.5" thickBot="1">
      <c r="B59" s="362"/>
      <c r="C59" s="363"/>
      <c r="D59" s="364"/>
      <c r="E59" s="364"/>
      <c r="F59" s="364"/>
      <c r="G59" s="364"/>
      <c r="H59" s="364"/>
      <c r="I59" s="364"/>
      <c r="J59" s="365"/>
    </row>
    <row r="60" spans="2:10" ht="13.5" thickTop="1">
      <c r="B60" s="725"/>
      <c r="C60" s="726"/>
      <c r="D60" s="727"/>
      <c r="E60" s="727"/>
      <c r="F60" s="727"/>
      <c r="G60" s="727"/>
      <c r="H60" s="727"/>
      <c r="I60" s="727"/>
      <c r="J60" s="727"/>
    </row>
    <row r="61" spans="2:3" ht="18.75" thickBot="1">
      <c r="B61" s="1003" t="s">
        <v>545</v>
      </c>
      <c r="C61" s="1003"/>
    </row>
    <row r="62" spans="2:10" ht="13.5" customHeight="1" thickTop="1">
      <c r="B62" s="1014" t="s">
        <v>108</v>
      </c>
      <c r="C62" s="1009" t="s">
        <v>186</v>
      </c>
      <c r="D62" s="1017" t="s">
        <v>543</v>
      </c>
      <c r="E62" s="1004" t="s">
        <v>373</v>
      </c>
      <c r="F62" s="1005"/>
      <c r="G62" s="1006" t="s">
        <v>109</v>
      </c>
      <c r="H62" s="1006" t="s">
        <v>47</v>
      </c>
      <c r="I62" s="1009" t="s">
        <v>596</v>
      </c>
      <c r="J62" s="1011" t="s">
        <v>544</v>
      </c>
    </row>
    <row r="63" spans="2:10" ht="12.75" customHeight="1">
      <c r="B63" s="1015"/>
      <c r="C63" s="1010"/>
      <c r="D63" s="1018"/>
      <c r="E63" s="1020" t="s">
        <v>542</v>
      </c>
      <c r="F63" s="1021"/>
      <c r="G63" s="1007"/>
      <c r="H63" s="1007"/>
      <c r="I63" s="1010"/>
      <c r="J63" s="1012"/>
    </row>
    <row r="64" spans="2:10" ht="45.75" customHeight="1">
      <c r="B64" s="1016"/>
      <c r="C64" s="1002"/>
      <c r="D64" s="1019"/>
      <c r="E64" s="1019"/>
      <c r="F64" s="1022"/>
      <c r="G64" s="1008"/>
      <c r="H64" s="1008"/>
      <c r="I64" s="1002"/>
      <c r="J64" s="1013"/>
    </row>
    <row r="65" spans="2:10" ht="45.75" customHeight="1">
      <c r="B65" s="342"/>
      <c r="C65" s="343"/>
      <c r="D65" s="344"/>
      <c r="E65" s="344"/>
      <c r="F65" s="344"/>
      <c r="G65" s="344"/>
      <c r="H65" s="344"/>
      <c r="I65" s="344"/>
      <c r="J65" s="345"/>
    </row>
    <row r="66" spans="2:10" ht="29.25" customHeight="1">
      <c r="B66" s="346" t="s">
        <v>374</v>
      </c>
      <c r="C66" s="347"/>
      <c r="D66" s="348"/>
      <c r="E66" s="348"/>
      <c r="F66" s="348"/>
      <c r="G66" s="348"/>
      <c r="H66" s="348"/>
      <c r="I66" s="348"/>
      <c r="J66" s="349"/>
    </row>
    <row r="67" spans="2:10" ht="24.75" customHeight="1">
      <c r="B67" s="350" t="s">
        <v>375</v>
      </c>
      <c r="C67" s="351"/>
      <c r="D67" s="352"/>
      <c r="E67" s="352"/>
      <c r="F67" s="352"/>
      <c r="G67" s="352"/>
      <c r="H67" s="352"/>
      <c r="I67" s="352"/>
      <c r="J67" s="353">
        <f aca="true" t="shared" si="5" ref="J67:J72">+H67-I67</f>
        <v>0</v>
      </c>
    </row>
    <row r="68" spans="2:10" ht="24.75" customHeight="1">
      <c r="B68" s="350" t="s">
        <v>376</v>
      </c>
      <c r="C68" s="351"/>
      <c r="D68" s="352"/>
      <c r="E68" s="352"/>
      <c r="F68" s="352"/>
      <c r="G68" s="352"/>
      <c r="H68" s="352"/>
      <c r="I68" s="352"/>
      <c r="J68" s="353">
        <f t="shared" si="5"/>
        <v>0</v>
      </c>
    </row>
    <row r="69" spans="2:10" ht="26.25" customHeight="1">
      <c r="B69" s="350" t="s">
        <v>377</v>
      </c>
      <c r="C69" s="351"/>
      <c r="D69" s="352"/>
      <c r="E69" s="352"/>
      <c r="F69" s="352"/>
      <c r="G69" s="352"/>
      <c r="H69" s="352"/>
      <c r="I69" s="352"/>
      <c r="J69" s="353">
        <f t="shared" si="5"/>
        <v>0</v>
      </c>
    </row>
    <row r="70" spans="2:10" ht="27" customHeight="1">
      <c r="B70" s="350" t="s">
        <v>378</v>
      </c>
      <c r="C70" s="351"/>
      <c r="D70" s="352"/>
      <c r="E70" s="352"/>
      <c r="F70" s="352"/>
      <c r="G70" s="352"/>
      <c r="H70" s="352"/>
      <c r="I70" s="352"/>
      <c r="J70" s="353">
        <f t="shared" si="5"/>
        <v>0</v>
      </c>
    </row>
    <row r="71" spans="2:10" ht="24" customHeight="1">
      <c r="B71" s="350" t="s">
        <v>379</v>
      </c>
      <c r="C71" s="351"/>
      <c r="D71" s="352"/>
      <c r="E71" s="352"/>
      <c r="F71" s="352"/>
      <c r="G71" s="352"/>
      <c r="H71" s="352"/>
      <c r="I71" s="352"/>
      <c r="J71" s="353">
        <f t="shared" si="5"/>
        <v>0</v>
      </c>
    </row>
    <row r="72" spans="2:10" ht="33.75" customHeight="1">
      <c r="B72" s="354" t="s">
        <v>380</v>
      </c>
      <c r="C72" s="351"/>
      <c r="D72" s="352"/>
      <c r="E72" s="352"/>
      <c r="F72" s="352"/>
      <c r="G72" s="352"/>
      <c r="H72" s="352"/>
      <c r="I72" s="352"/>
      <c r="J72" s="353">
        <f t="shared" si="5"/>
        <v>0</v>
      </c>
    </row>
    <row r="73" spans="2:10" ht="12.75">
      <c r="B73" s="355"/>
      <c r="C73" s="356"/>
      <c r="D73" s="352"/>
      <c r="E73" s="352"/>
      <c r="F73" s="352"/>
      <c r="G73" s="352"/>
      <c r="H73" s="352"/>
      <c r="I73" s="352"/>
      <c r="J73" s="353"/>
    </row>
    <row r="74" spans="2:10" ht="12.75">
      <c r="B74" s="357" t="s">
        <v>47</v>
      </c>
      <c r="C74" s="358"/>
      <c r="D74" s="359">
        <f>SUM(D66:D72)</f>
        <v>0</v>
      </c>
      <c r="E74" s="359">
        <f aca="true" t="shared" si="6" ref="E74:J74">SUM(E66:E72)</f>
        <v>0</v>
      </c>
      <c r="F74" s="359">
        <f t="shared" si="6"/>
        <v>0</v>
      </c>
      <c r="G74" s="359">
        <f t="shared" si="6"/>
        <v>0</v>
      </c>
      <c r="H74" s="359">
        <f t="shared" si="6"/>
        <v>0</v>
      </c>
      <c r="I74" s="359">
        <f t="shared" si="6"/>
        <v>0</v>
      </c>
      <c r="J74" s="360">
        <f t="shared" si="6"/>
        <v>0</v>
      </c>
    </row>
    <row r="75" spans="2:10" ht="13.5" thickBot="1">
      <c r="B75" s="362"/>
      <c r="C75" s="363"/>
      <c r="D75" s="364"/>
      <c r="E75" s="364"/>
      <c r="F75" s="364"/>
      <c r="G75" s="364"/>
      <c r="H75" s="364"/>
      <c r="I75" s="364"/>
      <c r="J75" s="365"/>
    </row>
    <row r="76" ht="13.5" thickTop="1">
      <c r="B76" s="341"/>
    </row>
    <row r="77" ht="12.75">
      <c r="B77" s="341"/>
    </row>
    <row r="78" spans="2:11" ht="15">
      <c r="B78" s="1024" t="s">
        <v>383</v>
      </c>
      <c r="C78" s="1024"/>
      <c r="D78" s="1024"/>
      <c r="E78" s="1024"/>
      <c r="F78" s="1024"/>
      <c r="G78" s="1024"/>
      <c r="H78" s="1024"/>
      <c r="I78" s="1024"/>
      <c r="J78" s="1024"/>
      <c r="K78" s="1024"/>
    </row>
    <row r="79" spans="2:11" ht="14.25">
      <c r="B79" s="369"/>
      <c r="C79" s="369"/>
      <c r="D79" s="369"/>
      <c r="E79" s="369"/>
      <c r="F79" s="369"/>
      <c r="G79" s="369"/>
      <c r="H79" s="369"/>
      <c r="I79" s="369"/>
      <c r="J79" s="369"/>
      <c r="K79" s="369"/>
    </row>
    <row r="80" spans="2:11" ht="15">
      <c r="B80" s="1024" t="s">
        <v>306</v>
      </c>
      <c r="C80" s="1024"/>
      <c r="D80" s="1024"/>
      <c r="E80" s="1024"/>
      <c r="F80" s="1024"/>
      <c r="G80" s="1024"/>
      <c r="H80" s="1024"/>
      <c r="I80" s="1024"/>
      <c r="J80" s="369"/>
      <c r="K80" s="369"/>
    </row>
    <row r="81" spans="2:11" ht="12.75">
      <c r="B81" s="368"/>
      <c r="C81" s="368"/>
      <c r="D81" s="368"/>
      <c r="E81" s="368"/>
      <c r="F81" s="368"/>
      <c r="G81" s="368"/>
      <c r="H81" s="368"/>
      <c r="I81" s="368"/>
      <c r="J81" s="25"/>
      <c r="K81" s="25"/>
    </row>
    <row r="82" spans="2:11" ht="18">
      <c r="B82" s="370" t="s">
        <v>366</v>
      </c>
      <c r="C82" s="368"/>
      <c r="D82" s="368"/>
      <c r="E82" s="368"/>
      <c r="F82" s="368"/>
      <c r="G82" s="368"/>
      <c r="H82" s="368"/>
      <c r="I82" s="368"/>
      <c r="J82" s="25"/>
      <c r="K82" s="25"/>
    </row>
    <row r="83" spans="2:10" ht="15.75">
      <c r="B83" s="1023" t="s">
        <v>369</v>
      </c>
      <c r="C83" s="1023"/>
      <c r="D83" s="1023"/>
      <c r="E83" s="1023"/>
      <c r="F83" s="1023"/>
      <c r="G83" s="1023"/>
      <c r="H83" s="1023"/>
      <c r="I83" s="1023"/>
      <c r="J83" s="1023"/>
    </row>
    <row r="84" ht="12.75">
      <c r="B84" s="341"/>
    </row>
    <row r="85" spans="1:10" s="338" customFormat="1" ht="12.75">
      <c r="A85" s="333"/>
      <c r="B85" s="341"/>
      <c r="D85" s="333"/>
      <c r="E85" s="333"/>
      <c r="F85" s="333"/>
      <c r="G85" s="333"/>
      <c r="H85" s="333"/>
      <c r="I85" s="333"/>
      <c r="J85" s="333"/>
    </row>
    <row r="86" spans="1:10" s="338" customFormat="1" ht="12.75">
      <c r="A86" s="333"/>
      <c r="B86" s="341"/>
      <c r="D86" s="333"/>
      <c r="E86" s="333"/>
      <c r="F86" s="333"/>
      <c r="G86" s="333"/>
      <c r="H86" s="333"/>
      <c r="I86" s="333"/>
      <c r="J86" s="333"/>
    </row>
    <row r="87" spans="1:10" s="338" customFormat="1" ht="12.75">
      <c r="A87" s="333"/>
      <c r="B87" s="341"/>
      <c r="D87" s="333"/>
      <c r="E87" s="333"/>
      <c r="F87" s="333"/>
      <c r="G87" s="333"/>
      <c r="H87" s="333"/>
      <c r="I87" s="333"/>
      <c r="J87" s="333"/>
    </row>
    <row r="88" spans="1:10" s="338" customFormat="1" ht="12.75">
      <c r="A88" s="333"/>
      <c r="B88" s="341"/>
      <c r="D88" s="333"/>
      <c r="E88" s="333"/>
      <c r="F88" s="333"/>
      <c r="G88" s="333"/>
      <c r="H88" s="333"/>
      <c r="I88" s="333"/>
      <c r="J88" s="333"/>
    </row>
    <row r="89" spans="1:10" s="338" customFormat="1" ht="12.75">
      <c r="A89" s="333"/>
      <c r="B89" s="341"/>
      <c r="D89" s="333"/>
      <c r="E89" s="333"/>
      <c r="F89" s="333"/>
      <c r="G89" s="333"/>
      <c r="H89" s="333"/>
      <c r="I89" s="333"/>
      <c r="J89" s="333"/>
    </row>
    <row r="90" spans="1:10" s="338" customFormat="1" ht="12.75">
      <c r="A90" s="333"/>
      <c r="B90" s="341"/>
      <c r="D90" s="333"/>
      <c r="E90" s="333"/>
      <c r="F90" s="333"/>
      <c r="G90" s="333"/>
      <c r="H90" s="333"/>
      <c r="I90" s="333"/>
      <c r="J90" s="333"/>
    </row>
    <row r="91" spans="1:10" s="338" customFormat="1" ht="12.75">
      <c r="A91" s="333"/>
      <c r="B91" s="341"/>
      <c r="D91" s="333"/>
      <c r="E91" s="333"/>
      <c r="F91" s="333"/>
      <c r="G91" s="333"/>
      <c r="H91" s="333"/>
      <c r="I91" s="333"/>
      <c r="J91" s="333"/>
    </row>
    <row r="92" spans="1:10" s="338" customFormat="1" ht="12.75">
      <c r="A92" s="333"/>
      <c r="B92" s="341"/>
      <c r="D92" s="333"/>
      <c r="E92" s="333"/>
      <c r="F92" s="333"/>
      <c r="G92" s="333"/>
      <c r="H92" s="333"/>
      <c r="I92" s="333"/>
      <c r="J92" s="333"/>
    </row>
  </sheetData>
  <sheetProtection/>
  <mergeCells count="49">
    <mergeCell ref="A2:J2"/>
    <mergeCell ref="B5:J5"/>
    <mergeCell ref="I6:J6"/>
    <mergeCell ref="B9:B11"/>
    <mergeCell ref="C9:C11"/>
    <mergeCell ref="D9:D11"/>
    <mergeCell ref="E9:F9"/>
    <mergeCell ref="G9:G11"/>
    <mergeCell ref="H9:H11"/>
    <mergeCell ref="I9:I11"/>
    <mergeCell ref="J9:J11"/>
    <mergeCell ref="E10:E11"/>
    <mergeCell ref="F10:F11"/>
    <mergeCell ref="B41:J41"/>
    <mergeCell ref="B46:B48"/>
    <mergeCell ref="C46:C48"/>
    <mergeCell ref="D46:D48"/>
    <mergeCell ref="E46:F46"/>
    <mergeCell ref="G46:G48"/>
    <mergeCell ref="H46:H48"/>
    <mergeCell ref="B83:J83"/>
    <mergeCell ref="B78:K78"/>
    <mergeCell ref="B80:I80"/>
    <mergeCell ref="B62:B64"/>
    <mergeCell ref="C62:C64"/>
    <mergeCell ref="D62:D64"/>
    <mergeCell ref="J62:J64"/>
    <mergeCell ref="E63:F64"/>
    <mergeCell ref="H62:H64"/>
    <mergeCell ref="I62:I64"/>
    <mergeCell ref="B8:C8"/>
    <mergeCell ref="B24:C24"/>
    <mergeCell ref="B25:B27"/>
    <mergeCell ref="C25:C27"/>
    <mergeCell ref="D25:D27"/>
    <mergeCell ref="E25:F25"/>
    <mergeCell ref="E26:F27"/>
    <mergeCell ref="G25:G27"/>
    <mergeCell ref="H25:H27"/>
    <mergeCell ref="I25:I27"/>
    <mergeCell ref="J25:J27"/>
    <mergeCell ref="I46:I48"/>
    <mergeCell ref="J46:J48"/>
    <mergeCell ref="E47:E48"/>
    <mergeCell ref="F47:F48"/>
    <mergeCell ref="B45:C45"/>
    <mergeCell ref="B61:C61"/>
    <mergeCell ref="E62:F62"/>
    <mergeCell ref="G62:G64"/>
  </mergeCells>
  <printOptions horizontalCentered="1"/>
  <pageMargins left="0.15748031496062992" right="0.15748031496062992" top="0.7874015748031497" bottom="0.5511811023622047" header="0.5511811023622047" footer="0.7086614173228347"/>
  <pageSetup horizontalDpi="120" verticalDpi="120" orientation="landscape" paperSize="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B1:R37"/>
  <sheetViews>
    <sheetView zoomScaleSheetLayoutView="90" zoomScalePageLayoutView="0" workbookViewId="0" topLeftCell="A1">
      <selection activeCell="F9" sqref="F9:I9"/>
    </sheetView>
  </sheetViews>
  <sheetFormatPr defaultColWidth="9.140625" defaultRowHeight="15"/>
  <cols>
    <col min="1" max="2" width="3.00390625" style="371" customWidth="1"/>
    <col min="3" max="4" width="2.421875" style="371" customWidth="1"/>
    <col min="5" max="5" width="32.140625" style="371" customWidth="1"/>
    <col min="6" max="6" width="17.57421875" style="371" customWidth="1"/>
    <col min="7" max="7" width="16.00390625" style="371" customWidth="1"/>
    <col min="8" max="8" width="18.140625" style="371" customWidth="1"/>
    <col min="9" max="9" width="16.00390625" style="371" customWidth="1"/>
    <col min="10" max="11" width="18.57421875" style="371" customWidth="1"/>
    <col min="12" max="12" width="19.00390625" style="371" customWidth="1"/>
    <col min="13" max="13" width="15.421875" style="371" customWidth="1"/>
    <col min="14" max="14" width="3.421875" style="371" customWidth="1"/>
    <col min="15" max="16384" width="9.140625" style="371" customWidth="1"/>
  </cols>
  <sheetData>
    <row r="1" spans="8:12" ht="15" customHeight="1">
      <c r="H1" s="372"/>
      <c r="I1" s="372"/>
      <c r="J1" s="372"/>
      <c r="K1" s="372"/>
      <c r="L1" s="372"/>
    </row>
    <row r="2" spans="2:13" ht="15" customHeight="1">
      <c r="B2" s="373" t="e">
        <f>+'[1]SCH-7'!B3</f>
        <v>#REF!</v>
      </c>
      <c r="H2" s="372"/>
      <c r="I2" s="372"/>
      <c r="J2" s="372"/>
      <c r="K2" s="372"/>
      <c r="L2" s="1027" t="s">
        <v>145</v>
      </c>
      <c r="M2" s="1027"/>
    </row>
    <row r="3" spans="8:11" ht="15" customHeight="1">
      <c r="H3" s="372"/>
      <c r="I3" s="372"/>
      <c r="J3" s="372"/>
      <c r="K3" s="372"/>
    </row>
    <row r="4" spans="2:13" ht="15.75">
      <c r="B4" s="812" t="s">
        <v>546</v>
      </c>
      <c r="C4" s="812"/>
      <c r="D4" s="812"/>
      <c r="E4" s="812"/>
      <c r="F4" s="812"/>
      <c r="G4" s="812"/>
      <c r="H4" s="812"/>
      <c r="I4" s="812"/>
      <c r="J4" s="812"/>
      <c r="K4" s="812"/>
      <c r="L4" s="812"/>
      <c r="M4" s="812"/>
    </row>
    <row r="5" spans="2:13" ht="12.75">
      <c r="B5" s="374"/>
      <c r="C5" s="375"/>
      <c r="D5" s="375"/>
      <c r="E5" s="375"/>
      <c r="F5" s="375"/>
      <c r="G5" s="375"/>
      <c r="L5" s="1028" t="s">
        <v>299</v>
      </c>
      <c r="M5" s="1028"/>
    </row>
    <row r="6" spans="2:7" ht="13.5" thickBot="1">
      <c r="B6" s="374"/>
      <c r="C6" s="375"/>
      <c r="D6" s="375"/>
      <c r="E6" s="375"/>
      <c r="F6" s="375"/>
      <c r="G6" s="375"/>
    </row>
    <row r="7" spans="2:18" ht="31.5" customHeight="1" thickBot="1" thickTop="1">
      <c r="B7" s="813" t="s">
        <v>0</v>
      </c>
      <c r="C7" s="814"/>
      <c r="D7" s="814"/>
      <c r="E7" s="815"/>
      <c r="F7" s="978" t="s">
        <v>536</v>
      </c>
      <c r="G7" s="979"/>
      <c r="H7" s="979"/>
      <c r="I7" s="979"/>
      <c r="J7" s="979"/>
      <c r="K7" s="979"/>
      <c r="L7" s="979"/>
      <c r="M7" s="980"/>
      <c r="N7" s="376"/>
      <c r="O7" s="376"/>
      <c r="P7" s="376"/>
      <c r="Q7" s="376"/>
      <c r="R7" s="376"/>
    </row>
    <row r="8" spans="2:13" ht="15" customHeight="1" thickBot="1" thickTop="1">
      <c r="B8" s="816"/>
      <c r="C8" s="817"/>
      <c r="D8" s="817"/>
      <c r="E8" s="818"/>
      <c r="F8" s="1029" t="s">
        <v>265</v>
      </c>
      <c r="G8" s="1030"/>
      <c r="H8" s="1030"/>
      <c r="I8" s="1030"/>
      <c r="J8" s="1030"/>
      <c r="K8" s="1030"/>
      <c r="L8" s="1030"/>
      <c r="M8" s="1031"/>
    </row>
    <row r="9" spans="2:13" ht="15" customHeight="1" thickTop="1">
      <c r="B9" s="816"/>
      <c r="C9" s="817"/>
      <c r="D9" s="817"/>
      <c r="E9" s="818"/>
      <c r="F9" s="806" t="s">
        <v>222</v>
      </c>
      <c r="G9" s="822"/>
      <c r="H9" s="822"/>
      <c r="I9" s="807"/>
      <c r="J9" s="1032" t="s">
        <v>385</v>
      </c>
      <c r="K9" s="1033"/>
      <c r="L9" s="1033"/>
      <c r="M9" s="1034"/>
    </row>
    <row r="10" spans="2:13" ht="60">
      <c r="B10" s="816"/>
      <c r="C10" s="817"/>
      <c r="D10" s="817"/>
      <c r="E10" s="818"/>
      <c r="F10" s="205" t="s">
        <v>550</v>
      </c>
      <c r="G10" s="205" t="s">
        <v>517</v>
      </c>
      <c r="H10" s="205" t="s">
        <v>594</v>
      </c>
      <c r="I10" s="205" t="s">
        <v>514</v>
      </c>
      <c r="J10" s="205" t="s">
        <v>547</v>
      </c>
      <c r="K10" s="205" t="s">
        <v>517</v>
      </c>
      <c r="L10" s="205" t="s">
        <v>594</v>
      </c>
      <c r="M10" s="205" t="s">
        <v>514</v>
      </c>
    </row>
    <row r="11" spans="2:13" ht="13.5" thickBot="1">
      <c r="B11" s="987"/>
      <c r="C11" s="988"/>
      <c r="D11" s="988"/>
      <c r="E11" s="989"/>
      <c r="F11" s="329">
        <v>1</v>
      </c>
      <c r="G11" s="329">
        <v>2</v>
      </c>
      <c r="H11" s="329">
        <v>3</v>
      </c>
      <c r="I11" s="329" t="s">
        <v>370</v>
      </c>
      <c r="J11" s="329">
        <v>5</v>
      </c>
      <c r="K11" s="329">
        <v>6</v>
      </c>
      <c r="L11" s="329">
        <v>7</v>
      </c>
      <c r="M11" s="329" t="s">
        <v>386</v>
      </c>
    </row>
    <row r="12" spans="2:13" ht="13.5" thickTop="1">
      <c r="B12" s="30"/>
      <c r="C12" s="41"/>
      <c r="D12" s="2"/>
      <c r="E12" s="378"/>
      <c r="F12" s="379"/>
      <c r="G12" s="380"/>
      <c r="H12" s="379"/>
      <c r="I12" s="379"/>
      <c r="J12" s="379"/>
      <c r="K12" s="381"/>
      <c r="L12" s="382"/>
      <c r="M12" s="383"/>
    </row>
    <row r="13" spans="2:13" s="391" customFormat="1" ht="12.75">
      <c r="B13" s="79"/>
      <c r="C13" s="74" t="s">
        <v>387</v>
      </c>
      <c r="D13" s="74"/>
      <c r="E13" s="384"/>
      <c r="F13" s="385"/>
      <c r="G13" s="386"/>
      <c r="H13" s="385"/>
      <c r="I13" s="387">
        <f>+G13+H13</f>
        <v>0</v>
      </c>
      <c r="J13" s="385"/>
      <c r="K13" s="388"/>
      <c r="L13" s="389"/>
      <c r="M13" s="390">
        <f>+K13+L13</f>
        <v>0</v>
      </c>
    </row>
    <row r="14" spans="2:13" s="391" customFormat="1" ht="12.75">
      <c r="B14" s="79"/>
      <c r="C14" s="74"/>
      <c r="D14" s="74"/>
      <c r="E14" s="384" t="s">
        <v>193</v>
      </c>
      <c r="F14" s="385"/>
      <c r="G14" s="385"/>
      <c r="H14" s="385"/>
      <c r="I14" s="385"/>
      <c r="J14" s="385"/>
      <c r="K14" s="392"/>
      <c r="L14" s="389"/>
      <c r="M14" s="393"/>
    </row>
    <row r="15" spans="2:13" s="391" customFormat="1" ht="12.75">
      <c r="B15" s="79"/>
      <c r="C15" s="74"/>
      <c r="D15" s="74"/>
      <c r="E15" s="384" t="s">
        <v>194</v>
      </c>
      <c r="F15" s="385"/>
      <c r="G15" s="385"/>
      <c r="H15" s="385"/>
      <c r="I15" s="385"/>
      <c r="J15" s="385"/>
      <c r="K15" s="392"/>
      <c r="L15" s="389"/>
      <c r="M15" s="393"/>
    </row>
    <row r="16" spans="2:13" s="391" customFormat="1" ht="12.75">
      <c r="B16" s="80"/>
      <c r="C16" s="81"/>
      <c r="D16" s="74"/>
      <c r="E16" s="384"/>
      <c r="F16" s="385"/>
      <c r="G16" s="386"/>
      <c r="H16" s="385"/>
      <c r="I16" s="385"/>
      <c r="J16" s="385"/>
      <c r="K16" s="388"/>
      <c r="L16" s="389"/>
      <c r="M16" s="393"/>
    </row>
    <row r="17" spans="2:13" s="395" customFormat="1" ht="15.75" customHeight="1" thickBot="1">
      <c r="B17" s="1035" t="s">
        <v>388</v>
      </c>
      <c r="C17" s="1036"/>
      <c r="D17" s="1036"/>
      <c r="E17" s="1037"/>
      <c r="F17" s="394">
        <f aca="true" t="shared" si="0" ref="F17:M17">SUM(F13:F18)</f>
        <v>0</v>
      </c>
      <c r="G17" s="394">
        <f t="shared" si="0"/>
        <v>0</v>
      </c>
      <c r="H17" s="394">
        <f t="shared" si="0"/>
        <v>0</v>
      </c>
      <c r="I17" s="394">
        <f t="shared" si="0"/>
        <v>0</v>
      </c>
      <c r="J17" s="394">
        <f t="shared" si="0"/>
        <v>0</v>
      </c>
      <c r="K17" s="394">
        <f t="shared" si="0"/>
        <v>0</v>
      </c>
      <c r="L17" s="394">
        <f t="shared" si="0"/>
        <v>0</v>
      </c>
      <c r="M17" s="394">
        <f t="shared" si="0"/>
        <v>0</v>
      </c>
    </row>
    <row r="18" spans="2:13" ht="13.5" thickTop="1">
      <c r="B18" s="30"/>
      <c r="C18" s="2"/>
      <c r="D18" s="2"/>
      <c r="E18" s="375"/>
      <c r="F18" s="379"/>
      <c r="G18" s="380"/>
      <c r="H18" s="379"/>
      <c r="I18" s="379"/>
      <c r="J18" s="379"/>
      <c r="K18" s="381"/>
      <c r="L18" s="382"/>
      <c r="M18" s="383"/>
    </row>
    <row r="19" spans="2:13" ht="21.75" customHeight="1">
      <c r="B19" s="30"/>
      <c r="C19" s="396" t="s">
        <v>195</v>
      </c>
      <c r="D19" s="2"/>
      <c r="E19" s="375"/>
      <c r="F19" s="379"/>
      <c r="G19" s="380"/>
      <c r="H19" s="379"/>
      <c r="I19" s="387">
        <f>+G19+H19</f>
        <v>0</v>
      </c>
      <c r="J19" s="379"/>
      <c r="K19" s="381"/>
      <c r="L19" s="382"/>
      <c r="M19" s="387">
        <f>+K19+L19</f>
        <v>0</v>
      </c>
    </row>
    <row r="20" spans="2:13" ht="28.5" customHeight="1">
      <c r="B20" s="30"/>
      <c r="E20" s="397" t="s">
        <v>27</v>
      </c>
      <c r="F20" s="379"/>
      <c r="G20" s="380"/>
      <c r="H20" s="379"/>
      <c r="I20" s="379"/>
      <c r="J20" s="379"/>
      <c r="K20" s="381"/>
      <c r="L20" s="382"/>
      <c r="M20" s="383"/>
    </row>
    <row r="21" spans="2:13" ht="18" customHeight="1">
      <c r="B21" s="30"/>
      <c r="E21" s="375" t="s">
        <v>3</v>
      </c>
      <c r="F21" s="379"/>
      <c r="G21" s="380"/>
      <c r="H21" s="379"/>
      <c r="I21" s="379"/>
      <c r="J21" s="379"/>
      <c r="K21" s="381"/>
      <c r="L21" s="382"/>
      <c r="M21" s="383"/>
    </row>
    <row r="22" spans="2:13" ht="18" customHeight="1">
      <c r="B22" s="30"/>
      <c r="E22" s="375" t="s">
        <v>4</v>
      </c>
      <c r="F22" s="379"/>
      <c r="G22" s="380"/>
      <c r="H22" s="379"/>
      <c r="I22" s="379"/>
      <c r="J22" s="379"/>
      <c r="K22" s="381"/>
      <c r="L22" s="382"/>
      <c r="M22" s="383"/>
    </row>
    <row r="23" spans="2:13" ht="18" customHeight="1">
      <c r="B23" s="30"/>
      <c r="E23" s="375" t="s">
        <v>12</v>
      </c>
      <c r="F23" s="379"/>
      <c r="G23" s="380"/>
      <c r="H23" s="379"/>
      <c r="I23" s="379"/>
      <c r="J23" s="379"/>
      <c r="K23" s="381"/>
      <c r="L23" s="382"/>
      <c r="M23" s="383"/>
    </row>
    <row r="24" spans="2:13" ht="18" customHeight="1">
      <c r="B24" s="30"/>
      <c r="E24" s="375" t="s">
        <v>15</v>
      </c>
      <c r="F24" s="379"/>
      <c r="G24" s="380"/>
      <c r="H24" s="379"/>
      <c r="I24" s="379"/>
      <c r="J24" s="379"/>
      <c r="K24" s="381"/>
      <c r="L24" s="382"/>
      <c r="M24" s="383"/>
    </row>
    <row r="25" spans="2:13" ht="18" customHeight="1">
      <c r="B25" s="30"/>
      <c r="E25" s="375" t="s">
        <v>17</v>
      </c>
      <c r="F25" s="379"/>
      <c r="G25" s="380"/>
      <c r="H25" s="379"/>
      <c r="I25" s="379"/>
      <c r="J25" s="379"/>
      <c r="K25" s="381"/>
      <c r="L25" s="382"/>
      <c r="M25" s="383"/>
    </row>
    <row r="26" spans="2:13" ht="18" customHeight="1">
      <c r="B26" s="30"/>
      <c r="E26" s="375" t="s">
        <v>28</v>
      </c>
      <c r="F26" s="379"/>
      <c r="G26" s="380"/>
      <c r="H26" s="379"/>
      <c r="I26" s="379"/>
      <c r="J26" s="379"/>
      <c r="K26" s="381"/>
      <c r="L26" s="382"/>
      <c r="M26" s="383"/>
    </row>
    <row r="27" spans="2:13" ht="18" customHeight="1">
      <c r="B27" s="30"/>
      <c r="E27" s="375" t="s">
        <v>31</v>
      </c>
      <c r="F27" s="379"/>
      <c r="G27" s="380"/>
      <c r="H27" s="379"/>
      <c r="I27" s="379"/>
      <c r="J27" s="379"/>
      <c r="K27" s="381"/>
      <c r="L27" s="382"/>
      <c r="M27" s="383"/>
    </row>
    <row r="28" spans="2:13" ht="18" customHeight="1">
      <c r="B28" s="30"/>
      <c r="E28" s="375" t="s">
        <v>30</v>
      </c>
      <c r="F28" s="379"/>
      <c r="G28" s="380"/>
      <c r="H28" s="379"/>
      <c r="I28" s="379"/>
      <c r="J28" s="379"/>
      <c r="K28" s="381"/>
      <c r="L28" s="382"/>
      <c r="M28" s="383"/>
    </row>
    <row r="29" spans="2:13" ht="18" customHeight="1">
      <c r="B29" s="30"/>
      <c r="E29" s="375" t="s">
        <v>45</v>
      </c>
      <c r="F29" s="379"/>
      <c r="G29" s="380"/>
      <c r="H29" s="379"/>
      <c r="I29" s="379"/>
      <c r="J29" s="379"/>
      <c r="K29" s="381"/>
      <c r="L29" s="382"/>
      <c r="M29" s="383"/>
    </row>
    <row r="30" spans="2:13" ht="18" customHeight="1">
      <c r="B30" s="30"/>
      <c r="E30" s="375" t="s">
        <v>35</v>
      </c>
      <c r="F30" s="379"/>
      <c r="G30" s="380"/>
      <c r="H30" s="379"/>
      <c r="I30" s="379"/>
      <c r="J30" s="379"/>
      <c r="K30" s="381"/>
      <c r="L30" s="382"/>
      <c r="M30" s="383"/>
    </row>
    <row r="31" spans="2:13" ht="27" customHeight="1">
      <c r="B31" s="30"/>
      <c r="E31" s="398" t="s">
        <v>389</v>
      </c>
      <c r="F31" s="379"/>
      <c r="G31" s="380"/>
      <c r="H31" s="379"/>
      <c r="I31" s="379"/>
      <c r="J31" s="379"/>
      <c r="K31" s="381"/>
      <c r="L31" s="382"/>
      <c r="M31" s="383"/>
    </row>
    <row r="32" spans="2:13" ht="12.75">
      <c r="B32" s="30"/>
      <c r="C32" s="375"/>
      <c r="D32" s="375"/>
      <c r="E32" s="375"/>
      <c r="F32" s="379"/>
      <c r="G32" s="380"/>
      <c r="H32" s="379"/>
      <c r="I32" s="379"/>
      <c r="J32" s="379"/>
      <c r="K32" s="381"/>
      <c r="L32" s="382"/>
      <c r="M32" s="383"/>
    </row>
    <row r="33" spans="2:13" s="400" customFormat="1" ht="15.75" customHeight="1" thickBot="1">
      <c r="B33" s="1038" t="s">
        <v>47</v>
      </c>
      <c r="C33" s="1039"/>
      <c r="D33" s="1039"/>
      <c r="E33" s="1040"/>
      <c r="F33" s="399">
        <f>+SUM(F19:F31)</f>
        <v>0</v>
      </c>
      <c r="G33" s="399">
        <f aca="true" t="shared" si="1" ref="G33:M33">+SUM(G19:G31)</f>
        <v>0</v>
      </c>
      <c r="H33" s="399">
        <f t="shared" si="1"/>
        <v>0</v>
      </c>
      <c r="I33" s="399">
        <f t="shared" si="1"/>
        <v>0</v>
      </c>
      <c r="J33" s="399">
        <f t="shared" si="1"/>
        <v>0</v>
      </c>
      <c r="K33" s="399">
        <f t="shared" si="1"/>
        <v>0</v>
      </c>
      <c r="L33" s="399">
        <f t="shared" si="1"/>
        <v>0</v>
      </c>
      <c r="M33" s="399">
        <f t="shared" si="1"/>
        <v>0</v>
      </c>
    </row>
    <row r="34" spans="2:13" s="400" customFormat="1" ht="16.5" customHeight="1" thickBot="1" thickTop="1">
      <c r="B34" s="1041" t="s">
        <v>390</v>
      </c>
      <c r="C34" s="1042"/>
      <c r="D34" s="1042"/>
      <c r="E34" s="1043"/>
      <c r="F34" s="401">
        <f>+F17-F33</f>
        <v>0</v>
      </c>
      <c r="G34" s="401">
        <f aca="true" t="shared" si="2" ref="G34:M34">+G17-G33</f>
        <v>0</v>
      </c>
      <c r="H34" s="401">
        <f t="shared" si="2"/>
        <v>0</v>
      </c>
      <c r="I34" s="401">
        <f t="shared" si="2"/>
        <v>0</v>
      </c>
      <c r="J34" s="401">
        <f t="shared" si="2"/>
        <v>0</v>
      </c>
      <c r="K34" s="401">
        <f t="shared" si="2"/>
        <v>0</v>
      </c>
      <c r="L34" s="401">
        <f t="shared" si="2"/>
        <v>0</v>
      </c>
      <c r="M34" s="401">
        <f t="shared" si="2"/>
        <v>0</v>
      </c>
    </row>
    <row r="35" spans="2:13" ht="13.5" thickTop="1">
      <c r="B35" s="375"/>
      <c r="C35" s="375"/>
      <c r="D35" s="375"/>
      <c r="E35" s="375"/>
      <c r="F35" s="375"/>
      <c r="G35" s="375"/>
      <c r="H35" s="375"/>
      <c r="I35" s="375"/>
      <c r="J35" s="375"/>
      <c r="K35" s="375"/>
      <c r="L35" s="375"/>
      <c r="M35" s="375"/>
    </row>
    <row r="36" spans="3:4" ht="12.75">
      <c r="C36" s="402"/>
      <c r="D36" s="402"/>
    </row>
    <row r="37" spans="2:7" ht="20.25">
      <c r="B37" s="403"/>
      <c r="C37" s="403"/>
      <c r="D37" s="403"/>
      <c r="E37" s="403"/>
      <c r="F37" s="403"/>
      <c r="G37" s="403"/>
    </row>
  </sheetData>
  <sheetProtection/>
  <mergeCells count="11">
    <mergeCell ref="B17:E17"/>
    <mergeCell ref="B33:E33"/>
    <mergeCell ref="B34:E34"/>
    <mergeCell ref="L2:M2"/>
    <mergeCell ref="B4:M4"/>
    <mergeCell ref="L5:M5"/>
    <mergeCell ref="B7:E11"/>
    <mergeCell ref="F7:M7"/>
    <mergeCell ref="F8:M8"/>
    <mergeCell ref="F9:I9"/>
    <mergeCell ref="J9:M9"/>
  </mergeCells>
  <printOptions gridLines="1" horizontalCentered="1"/>
  <pageMargins left="0.2362204724409449" right="0.2755905511811024" top="0.7874015748031497" bottom="0.2755905511811024" header="0.6692913385826772" footer="0.15748031496062992"/>
  <pageSetup horizontalDpi="600" verticalDpi="600" orientation="landscape" paperSize="5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G23"/>
  <sheetViews>
    <sheetView zoomScale="120" zoomScaleNormal="120" zoomScalePageLayoutView="0" workbookViewId="0" topLeftCell="A1">
      <selection activeCell="E24" sqref="E24"/>
    </sheetView>
  </sheetViews>
  <sheetFormatPr defaultColWidth="9.140625" defaultRowHeight="15"/>
  <cols>
    <col min="1" max="1" width="4.00390625" style="3" customWidth="1"/>
    <col min="2" max="2" width="3.421875" style="3" customWidth="1"/>
    <col min="3" max="3" width="63.57421875" style="3" customWidth="1"/>
    <col min="4" max="4" width="18.8515625" style="3" customWidth="1"/>
    <col min="5" max="5" width="16.7109375" style="3" customWidth="1"/>
    <col min="6" max="6" width="19.28125" style="3" customWidth="1"/>
    <col min="7" max="16384" width="9.140625" style="3" customWidth="1"/>
  </cols>
  <sheetData>
    <row r="2" ht="12.75">
      <c r="C2" s="4" t="s">
        <v>381</v>
      </c>
    </row>
    <row r="3" spans="2:5" ht="15.75">
      <c r="B3" s="60"/>
      <c r="C3" s="4"/>
      <c r="D3" s="165" t="s">
        <v>146</v>
      </c>
      <c r="E3" s="127"/>
    </row>
    <row r="5" spans="2:4" ht="42" customHeight="1">
      <c r="B5" s="1050" t="s">
        <v>548</v>
      </c>
      <c r="C5" s="1050"/>
      <c r="D5" s="1050"/>
    </row>
    <row r="6" spans="5:6" ht="14.25" customHeight="1" thickBot="1">
      <c r="E6" s="1051" t="s">
        <v>299</v>
      </c>
      <c r="F6" s="1051"/>
    </row>
    <row r="7" spans="2:7" ht="15.75" customHeight="1" thickTop="1">
      <c r="B7" s="1046" t="s">
        <v>108</v>
      </c>
      <c r="C7" s="1047"/>
      <c r="D7" s="1052" t="s">
        <v>606</v>
      </c>
      <c r="E7" s="1052" t="s">
        <v>517</v>
      </c>
      <c r="F7" s="1044" t="s">
        <v>594</v>
      </c>
      <c r="G7" s="1044" t="s">
        <v>514</v>
      </c>
    </row>
    <row r="8" spans="2:7" ht="51.75" customHeight="1" thickBot="1">
      <c r="B8" s="1048"/>
      <c r="C8" s="1049"/>
      <c r="D8" s="1053"/>
      <c r="E8" s="1053"/>
      <c r="F8" s="1045"/>
      <c r="G8" s="1045"/>
    </row>
    <row r="9" spans="2:7" ht="16.5" customHeight="1" thickBot="1" thickTop="1">
      <c r="B9" s="1048"/>
      <c r="C9" s="1049"/>
      <c r="D9" s="766">
        <v>1</v>
      </c>
      <c r="E9" s="766">
        <v>2</v>
      </c>
      <c r="F9" s="766">
        <v>3</v>
      </c>
      <c r="G9" s="766" t="s">
        <v>370</v>
      </c>
    </row>
    <row r="10" spans="2:7" ht="18.75" customHeight="1" thickTop="1">
      <c r="B10" s="9" t="s">
        <v>207</v>
      </c>
      <c r="C10" s="5"/>
      <c r="D10" s="31"/>
      <c r="E10" s="5"/>
      <c r="F10" s="55"/>
      <c r="G10" s="55"/>
    </row>
    <row r="11" spans="2:7" ht="15.75" customHeight="1">
      <c r="B11" s="9"/>
      <c r="C11" s="5"/>
      <c r="D11" s="31"/>
      <c r="E11" s="5"/>
      <c r="F11" s="55"/>
      <c r="G11" s="55"/>
    </row>
    <row r="12" spans="2:7" ht="24.75" customHeight="1" thickBot="1">
      <c r="B12" s="120" t="s">
        <v>335</v>
      </c>
      <c r="C12" s="8"/>
      <c r="D12" s="27"/>
      <c r="E12" s="8"/>
      <c r="F12" s="56"/>
      <c r="G12" s="56"/>
    </row>
    <row r="13" spans="2:7" ht="19.5" customHeight="1" thickTop="1">
      <c r="B13" s="121" t="s">
        <v>209</v>
      </c>
      <c r="C13" s="122"/>
      <c r="D13" s="729"/>
      <c r="E13" s="122"/>
      <c r="F13" s="55"/>
      <c r="G13" s="55"/>
    </row>
    <row r="14" spans="2:7" ht="12.75">
      <c r="B14" s="9"/>
      <c r="C14" s="5" t="s">
        <v>336</v>
      </c>
      <c r="D14" s="31"/>
      <c r="E14" s="5"/>
      <c r="F14" s="55"/>
      <c r="G14" s="55"/>
    </row>
    <row r="15" spans="2:7" ht="12.75">
      <c r="B15" s="9"/>
      <c r="C15" s="5" t="s">
        <v>337</v>
      </c>
      <c r="D15" s="31"/>
      <c r="E15" s="5"/>
      <c r="F15" s="55"/>
      <c r="G15" s="55"/>
    </row>
    <row r="16" spans="2:7" ht="12.75">
      <c r="B16" s="9"/>
      <c r="C16" s="3" t="s">
        <v>338</v>
      </c>
      <c r="D16" s="31"/>
      <c r="F16" s="55"/>
      <c r="G16" s="55"/>
    </row>
    <row r="17" spans="2:7" ht="12.75">
      <c r="B17" s="9"/>
      <c r="C17" s="5"/>
      <c r="D17" s="31"/>
      <c r="E17" s="5"/>
      <c r="F17" s="55"/>
      <c r="G17" s="55"/>
    </row>
    <row r="18" spans="2:7" ht="12.75">
      <c r="B18" s="9"/>
      <c r="C18" s="5"/>
      <c r="D18" s="31"/>
      <c r="E18" s="5"/>
      <c r="F18" s="55"/>
      <c r="G18" s="55"/>
    </row>
    <row r="19" spans="2:7" ht="12.75">
      <c r="B19" s="9"/>
      <c r="C19" s="5"/>
      <c r="D19" s="31"/>
      <c r="E19" s="5"/>
      <c r="F19" s="55"/>
      <c r="G19" s="55"/>
    </row>
    <row r="20" spans="2:7" ht="12.75">
      <c r="B20" s="9"/>
      <c r="C20" s="5"/>
      <c r="D20" s="31"/>
      <c r="E20" s="5"/>
      <c r="F20" s="55"/>
      <c r="G20" s="55"/>
    </row>
    <row r="21" spans="2:7" ht="13.5" thickBot="1">
      <c r="B21" s="120" t="s">
        <v>339</v>
      </c>
      <c r="C21" s="8"/>
      <c r="D21" s="27"/>
      <c r="E21" s="8"/>
      <c r="F21" s="56"/>
      <c r="G21" s="56"/>
    </row>
    <row r="22" spans="2:7" ht="13.5" thickTop="1">
      <c r="B22" s="9"/>
      <c r="C22" s="123"/>
      <c r="D22" s="31"/>
      <c r="E22" s="5"/>
      <c r="F22" s="55"/>
      <c r="G22" s="55"/>
    </row>
    <row r="23" spans="2:7" ht="13.5" thickBot="1">
      <c r="B23" s="124" t="s">
        <v>340</v>
      </c>
      <c r="C23" s="125"/>
      <c r="D23" s="94"/>
      <c r="E23" s="125"/>
      <c r="F23" s="126"/>
      <c r="G23" s="126"/>
    </row>
    <row r="24" ht="13.5" thickTop="1"/>
  </sheetData>
  <sheetProtection/>
  <mergeCells count="7">
    <mergeCell ref="G7:G8"/>
    <mergeCell ref="B7:C9"/>
    <mergeCell ref="F7:F8"/>
    <mergeCell ref="B5:D5"/>
    <mergeCell ref="E6:F6"/>
    <mergeCell ref="D7:D8"/>
    <mergeCell ref="E7:E8"/>
  </mergeCells>
  <printOptions/>
  <pageMargins left="0" right="0" top="0.61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B3:G25"/>
  <sheetViews>
    <sheetView zoomScaleSheetLayoutView="90" zoomScalePageLayoutView="0" workbookViewId="0" topLeftCell="A1">
      <selection activeCell="C24" sqref="C24"/>
    </sheetView>
  </sheetViews>
  <sheetFormatPr defaultColWidth="9.140625" defaultRowHeight="15"/>
  <cols>
    <col min="1" max="1" width="3.421875" style="371" customWidth="1"/>
    <col min="2" max="2" width="3.7109375" style="371" customWidth="1"/>
    <col min="3" max="3" width="75.00390625" style="371" customWidth="1"/>
    <col min="4" max="4" width="27.00390625" style="371" customWidth="1"/>
    <col min="5" max="5" width="15.8515625" style="371" customWidth="1"/>
    <col min="6" max="6" width="19.8515625" style="371" customWidth="1"/>
    <col min="7" max="16384" width="9.140625" style="371" customWidth="1"/>
  </cols>
  <sheetData>
    <row r="3" ht="12.75">
      <c r="C3" s="371" t="s">
        <v>397</v>
      </c>
    </row>
    <row r="4" spans="2:4" ht="15.75">
      <c r="B4" s="404"/>
      <c r="C4" s="402"/>
      <c r="D4" s="422" t="s">
        <v>147</v>
      </c>
    </row>
    <row r="5" ht="12.75">
      <c r="D5" s="405"/>
    </row>
    <row r="6" spans="2:4" ht="42" customHeight="1">
      <c r="B6" s="1054" t="s">
        <v>551</v>
      </c>
      <c r="C6" s="1055"/>
      <c r="D6" s="1055"/>
    </row>
    <row r="7" spans="5:6" ht="13.5" thickBot="1">
      <c r="E7" s="1051" t="s">
        <v>299</v>
      </c>
      <c r="F7" s="1051"/>
    </row>
    <row r="8" spans="2:7" ht="15.75" customHeight="1" thickTop="1">
      <c r="B8" s="1046" t="s">
        <v>108</v>
      </c>
      <c r="C8" s="1047"/>
      <c r="D8" s="1052" t="s">
        <v>549</v>
      </c>
      <c r="E8" s="1052" t="s">
        <v>517</v>
      </c>
      <c r="F8" s="1044" t="s">
        <v>594</v>
      </c>
      <c r="G8" s="1044" t="s">
        <v>514</v>
      </c>
    </row>
    <row r="9" spans="2:7" ht="59.25" customHeight="1" thickBot="1">
      <c r="B9" s="1048"/>
      <c r="C9" s="1049"/>
      <c r="D9" s="1053"/>
      <c r="E9" s="1053"/>
      <c r="F9" s="1045"/>
      <c r="G9" s="1045"/>
    </row>
    <row r="10" spans="2:7" ht="16.5" customHeight="1" thickBot="1" thickTop="1">
      <c r="B10" s="1048"/>
      <c r="C10" s="1049"/>
      <c r="D10" s="766">
        <v>1</v>
      </c>
      <c r="E10" s="766">
        <v>2</v>
      </c>
      <c r="F10" s="766">
        <v>3</v>
      </c>
      <c r="G10" s="766" t="s">
        <v>370</v>
      </c>
    </row>
    <row r="11" spans="2:7" ht="42.75" customHeight="1" thickTop="1">
      <c r="B11" s="1056" t="s">
        <v>604</v>
      </c>
      <c r="C11" s="1057"/>
      <c r="D11" s="732"/>
      <c r="E11" s="730"/>
      <c r="F11" s="382"/>
      <c r="G11" s="382"/>
    </row>
    <row r="12" spans="2:7" ht="12.75">
      <c r="B12" s="406"/>
      <c r="C12" s="416"/>
      <c r="D12" s="440"/>
      <c r="E12" s="375"/>
      <c r="F12" s="382"/>
      <c r="G12" s="382"/>
    </row>
    <row r="13" spans="2:7" ht="21" customHeight="1" thickBot="1">
      <c r="B13" s="408" t="s">
        <v>391</v>
      </c>
      <c r="C13" s="409"/>
      <c r="D13" s="460"/>
      <c r="E13" s="409"/>
      <c r="F13" s="410"/>
      <c r="G13" s="410"/>
    </row>
    <row r="14" spans="2:7" ht="33.75" customHeight="1" thickTop="1">
      <c r="B14" s="1058" t="s">
        <v>605</v>
      </c>
      <c r="C14" s="1059"/>
      <c r="D14" s="732"/>
      <c r="E14" s="730"/>
      <c r="F14" s="411"/>
      <c r="G14" s="411"/>
    </row>
    <row r="15" spans="2:7" ht="19.5" customHeight="1">
      <c r="B15" s="406"/>
      <c r="C15" s="457" t="s">
        <v>392</v>
      </c>
      <c r="D15" s="412"/>
      <c r="E15" s="731"/>
      <c r="F15" s="413"/>
      <c r="G15" s="413"/>
    </row>
    <row r="16" spans="2:7" ht="18" customHeight="1">
      <c r="B16" s="406"/>
      <c r="C16" s="457" t="s">
        <v>393</v>
      </c>
      <c r="D16" s="412"/>
      <c r="E16" s="731"/>
      <c r="F16" s="413"/>
      <c r="G16" s="413"/>
    </row>
    <row r="17" spans="2:7" ht="19.5" customHeight="1">
      <c r="B17" s="406"/>
      <c r="C17" s="457" t="s">
        <v>394</v>
      </c>
      <c r="D17" s="412"/>
      <c r="E17" s="731"/>
      <c r="F17" s="413"/>
      <c r="G17" s="413"/>
    </row>
    <row r="18" spans="2:7" ht="12.75">
      <c r="B18" s="406"/>
      <c r="C18" s="375"/>
      <c r="D18" s="440"/>
      <c r="E18" s="375"/>
      <c r="F18" s="411"/>
      <c r="G18" s="411"/>
    </row>
    <row r="19" spans="2:7" ht="12.75">
      <c r="B19" s="406"/>
      <c r="C19" s="375"/>
      <c r="D19" s="440"/>
      <c r="E19" s="375"/>
      <c r="F19" s="411"/>
      <c r="G19" s="411"/>
    </row>
    <row r="20" spans="2:7" ht="12.75">
      <c r="B20" s="406"/>
      <c r="C20" s="375"/>
      <c r="D20" s="440"/>
      <c r="E20" s="375"/>
      <c r="F20" s="411"/>
      <c r="G20" s="411"/>
    </row>
    <row r="21" spans="2:7" ht="12.75">
      <c r="B21" s="406"/>
      <c r="C21" s="375"/>
      <c r="D21" s="440"/>
      <c r="E21" s="375"/>
      <c r="F21" s="411"/>
      <c r="G21" s="411"/>
    </row>
    <row r="22" spans="2:7" ht="21.75" customHeight="1" thickBot="1">
      <c r="B22" s="414" t="s">
        <v>395</v>
      </c>
      <c r="C22" s="409"/>
      <c r="D22" s="460"/>
      <c r="E22" s="409"/>
      <c r="F22" s="415"/>
      <c r="G22" s="415"/>
    </row>
    <row r="23" spans="2:7" ht="13.5" thickTop="1">
      <c r="B23" s="406"/>
      <c r="C23" s="416"/>
      <c r="D23" s="440"/>
      <c r="E23" s="375"/>
      <c r="F23" s="411"/>
      <c r="G23" s="411"/>
    </row>
    <row r="24" spans="2:7" ht="21.75" customHeight="1" thickBot="1">
      <c r="B24" s="408" t="s">
        <v>396</v>
      </c>
      <c r="C24" s="417"/>
      <c r="D24" s="733"/>
      <c r="E24" s="417"/>
      <c r="F24" s="418"/>
      <c r="G24" s="418"/>
    </row>
    <row r="25" spans="2:7" ht="14.25" thickBot="1" thickTop="1">
      <c r="B25" s="419"/>
      <c r="C25" s="577"/>
      <c r="D25" s="453"/>
      <c r="E25" s="577"/>
      <c r="F25" s="421"/>
      <c r="G25" s="421"/>
    </row>
    <row r="26" ht="13.5" thickTop="1"/>
  </sheetData>
  <sheetProtection/>
  <mergeCells count="9">
    <mergeCell ref="G8:G9"/>
    <mergeCell ref="B8:C10"/>
    <mergeCell ref="B6:D6"/>
    <mergeCell ref="F8:F9"/>
    <mergeCell ref="B11:C11"/>
    <mergeCell ref="B14:C14"/>
    <mergeCell ref="D8:D9"/>
    <mergeCell ref="E8:E9"/>
    <mergeCell ref="E7:F7"/>
  </mergeCells>
  <printOptions horizontalCentered="1"/>
  <pageMargins left="0.433070866141732" right="0.511811023622047" top="0.64" bottom="0.748031496062992" header="0.31496062992126" footer="0.31496062992126"/>
  <pageSetup horizontalDpi="600" verticalDpi="600" orientation="landscape" paperSize="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</sheetPr>
  <dimension ref="B2:J17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.57421875" style="3" customWidth="1"/>
    <col min="2" max="2" width="5.7109375" style="0" bestFit="1" customWidth="1"/>
    <col min="3" max="3" width="19.140625" style="3" customWidth="1"/>
    <col min="4" max="4" width="14.00390625" style="3" customWidth="1"/>
    <col min="5" max="5" width="14.8515625" style="3" customWidth="1"/>
    <col min="6" max="6" width="14.140625" style="3" customWidth="1"/>
    <col min="7" max="7" width="16.57421875" style="3" customWidth="1"/>
    <col min="8" max="8" width="16.7109375" style="3" customWidth="1"/>
    <col min="9" max="9" width="17.421875" style="3" customWidth="1"/>
    <col min="10" max="10" width="3.57421875" style="3" customWidth="1"/>
    <col min="11" max="17" width="11.28125" style="3" customWidth="1"/>
    <col min="18" max="16384" width="9.140625" style="3" customWidth="1"/>
  </cols>
  <sheetData>
    <row r="2" spans="2:9" ht="15.75">
      <c r="B2" s="60" t="s">
        <v>397</v>
      </c>
      <c r="H2" s="977" t="s">
        <v>191</v>
      </c>
      <c r="I2" s="977"/>
    </row>
    <row r="3" spans="8:9" ht="15">
      <c r="H3" s="974" t="s">
        <v>299</v>
      </c>
      <c r="I3" s="974"/>
    </row>
    <row r="4" spans="2:10" ht="32.25" customHeight="1">
      <c r="B4" s="847" t="s">
        <v>552</v>
      </c>
      <c r="C4" s="847"/>
      <c r="D4" s="847"/>
      <c r="E4" s="847"/>
      <c r="F4" s="847"/>
      <c r="G4" s="847"/>
      <c r="H4" s="847"/>
      <c r="I4" s="847"/>
      <c r="J4" s="20"/>
    </row>
    <row r="5" spans="3:7" ht="15.75" thickBot="1">
      <c r="C5" s="4"/>
      <c r="D5" s="4"/>
      <c r="E5" s="4"/>
      <c r="F5" s="4"/>
      <c r="G5" s="4"/>
    </row>
    <row r="6" spans="2:9" ht="39" thickTop="1">
      <c r="B6" s="1062" t="s">
        <v>39</v>
      </c>
      <c r="C6" s="1060" t="s">
        <v>57</v>
      </c>
      <c r="D6" s="1060" t="s">
        <v>65</v>
      </c>
      <c r="E6" s="1060" t="s">
        <v>73</v>
      </c>
      <c r="F6" s="423" t="s">
        <v>553</v>
      </c>
      <c r="G6" s="423" t="s">
        <v>66</v>
      </c>
      <c r="H6" s="423" t="s">
        <v>67</v>
      </c>
      <c r="I6" s="424" t="s">
        <v>554</v>
      </c>
    </row>
    <row r="7" spans="2:9" ht="12.75" customHeight="1">
      <c r="B7" s="1063"/>
      <c r="C7" s="1061"/>
      <c r="D7" s="1061"/>
      <c r="E7" s="1061"/>
      <c r="F7" s="131" t="s">
        <v>53</v>
      </c>
      <c r="G7" s="131" t="s">
        <v>54</v>
      </c>
      <c r="H7" s="131" t="s">
        <v>55</v>
      </c>
      <c r="I7" s="429" t="s">
        <v>61</v>
      </c>
    </row>
    <row r="8" spans="2:9" ht="15">
      <c r="B8" s="19"/>
      <c r="C8" s="16"/>
      <c r="D8" s="16"/>
      <c r="E8" s="16"/>
      <c r="F8" s="426"/>
      <c r="G8" s="427"/>
      <c r="H8" s="428"/>
      <c r="I8" s="431">
        <f>+F8+G8+H8</f>
        <v>0</v>
      </c>
    </row>
    <row r="9" spans="2:9" ht="15">
      <c r="B9" s="19"/>
      <c r="C9" s="18"/>
      <c r="D9" s="18"/>
      <c r="E9" s="18"/>
      <c r="F9" s="52"/>
      <c r="G9" s="31"/>
      <c r="H9" s="31"/>
      <c r="I9" s="432"/>
    </row>
    <row r="10" spans="2:9" ht="15">
      <c r="B10" s="19"/>
      <c r="C10" s="2"/>
      <c r="D10" s="2"/>
      <c r="E10" s="2"/>
      <c r="F10" s="116"/>
      <c r="G10" s="31"/>
      <c r="H10" s="67"/>
      <c r="I10" s="432"/>
    </row>
    <row r="11" spans="2:9" ht="15">
      <c r="B11" s="19"/>
      <c r="C11" s="2"/>
      <c r="D11" s="2"/>
      <c r="E11" s="2"/>
      <c r="F11" s="116"/>
      <c r="G11" s="31"/>
      <c r="H11" s="67"/>
      <c r="I11" s="432"/>
    </row>
    <row r="12" spans="2:9" ht="15">
      <c r="B12" s="19"/>
      <c r="C12" s="2"/>
      <c r="D12" s="2"/>
      <c r="E12" s="2"/>
      <c r="F12" s="116"/>
      <c r="G12" s="31"/>
      <c r="H12" s="67"/>
      <c r="I12" s="432"/>
    </row>
    <row r="13" spans="2:9" ht="15">
      <c r="B13" s="19"/>
      <c r="C13" s="2"/>
      <c r="D13" s="2"/>
      <c r="E13" s="2"/>
      <c r="F13" s="116"/>
      <c r="G13" s="116"/>
      <c r="H13" s="116"/>
      <c r="I13" s="32"/>
    </row>
    <row r="14" spans="2:9" s="272" customFormat="1" ht="24.75" customHeight="1" thickBot="1">
      <c r="B14" s="981" t="s">
        <v>50</v>
      </c>
      <c r="C14" s="982"/>
      <c r="D14" s="982"/>
      <c r="E14" s="982"/>
      <c r="F14" s="430">
        <f>SUM(F8:F13)</f>
        <v>0</v>
      </c>
      <c r="G14" s="430">
        <f>SUM(G8:G13)</f>
        <v>0</v>
      </c>
      <c r="H14" s="430">
        <f>SUM(H8:H13)</f>
        <v>0</v>
      </c>
      <c r="I14" s="430">
        <f>SUM(I8:I13)</f>
        <v>0</v>
      </c>
    </row>
    <row r="15" ht="15.75" thickTop="1"/>
    <row r="17" ht="22.5" customHeight="1">
      <c r="B17" s="202" t="s">
        <v>72</v>
      </c>
    </row>
  </sheetData>
  <sheetProtection/>
  <mergeCells count="8">
    <mergeCell ref="B14:E14"/>
    <mergeCell ref="D6:D7"/>
    <mergeCell ref="E6:E7"/>
    <mergeCell ref="H2:I2"/>
    <mergeCell ref="H3:I3"/>
    <mergeCell ref="B4:I4"/>
    <mergeCell ref="B6:B7"/>
    <mergeCell ref="C6:C7"/>
  </mergeCells>
  <printOptions gridLines="1"/>
  <pageMargins left="0.27" right="0.16" top="0.77" bottom="0.27" header="0.49" footer="0.16"/>
  <pageSetup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</sheetPr>
  <dimension ref="C2:M45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.8515625" style="371" customWidth="1"/>
    <col min="2" max="2" width="2.57421875" style="371" customWidth="1"/>
    <col min="3" max="3" width="7.28125" style="0" customWidth="1"/>
    <col min="4" max="4" width="24.8515625" style="371" customWidth="1"/>
    <col min="5" max="5" width="21.7109375" style="371" customWidth="1"/>
    <col min="6" max="6" width="20.7109375" style="371" customWidth="1"/>
    <col min="7" max="7" width="21.8515625" style="371" customWidth="1"/>
    <col min="8" max="8" width="21.7109375" style="400" customWidth="1"/>
    <col min="9" max="9" width="20.8515625" style="371" customWidth="1"/>
    <col min="10" max="10" width="19.140625" style="371" customWidth="1"/>
    <col min="11" max="11" width="13.421875" style="371" customWidth="1"/>
    <col min="12" max="16" width="11.28125" style="371" customWidth="1"/>
    <col min="17" max="16384" width="9.140625" style="371" customWidth="1"/>
  </cols>
  <sheetData>
    <row r="2" ht="18.75">
      <c r="C2" s="442" t="s">
        <v>397</v>
      </c>
    </row>
    <row r="3" spans="3:9" ht="15.75">
      <c r="C3" s="404"/>
      <c r="H3" s="1027" t="s">
        <v>210</v>
      </c>
      <c r="I3" s="1027"/>
    </row>
    <row r="4" spans="3:9" ht="15.75">
      <c r="C4" s="404"/>
      <c r="H4" s="433"/>
      <c r="I4" s="433"/>
    </row>
    <row r="5" spans="8:9" ht="15">
      <c r="H5" s="1028" t="s">
        <v>299</v>
      </c>
      <c r="I5" s="1028"/>
    </row>
    <row r="6" spans="3:10" ht="22.5" customHeight="1">
      <c r="C6" s="847" t="s">
        <v>633</v>
      </c>
      <c r="D6" s="847"/>
      <c r="E6" s="847"/>
      <c r="F6" s="847"/>
      <c r="G6" s="847"/>
      <c r="H6" s="847"/>
      <c r="I6" s="847"/>
      <c r="J6" s="847"/>
    </row>
    <row r="7" spans="4:6" ht="15.75" thickBot="1">
      <c r="D7" s="402"/>
      <c r="E7" s="402"/>
      <c r="F7" s="402"/>
    </row>
    <row r="8" spans="3:10" ht="65.25" customHeight="1" thickTop="1">
      <c r="C8" s="434" t="s">
        <v>39</v>
      </c>
      <c r="D8" s="128" t="s">
        <v>60</v>
      </c>
      <c r="E8" s="128" t="s">
        <v>64</v>
      </c>
      <c r="F8" s="129" t="s">
        <v>555</v>
      </c>
      <c r="G8" s="129" t="s">
        <v>557</v>
      </c>
      <c r="H8" s="129" t="s">
        <v>558</v>
      </c>
      <c r="I8" s="129" t="s">
        <v>556</v>
      </c>
      <c r="J8" s="435" t="s">
        <v>559</v>
      </c>
    </row>
    <row r="9" spans="3:10" ht="15" customHeight="1">
      <c r="C9" s="436">
        <v>1</v>
      </c>
      <c r="D9" s="130">
        <v>2</v>
      </c>
      <c r="E9" s="130">
        <v>3</v>
      </c>
      <c r="F9" s="131">
        <v>4</v>
      </c>
      <c r="G9" s="131">
        <v>5</v>
      </c>
      <c r="H9" s="131">
        <v>6</v>
      </c>
      <c r="I9" s="437" t="s">
        <v>212</v>
      </c>
      <c r="J9" s="429">
        <v>8</v>
      </c>
    </row>
    <row r="10" spans="3:10" ht="15">
      <c r="C10" s="86"/>
      <c r="D10" s="438"/>
      <c r="E10" s="438"/>
      <c r="F10" s="438"/>
      <c r="G10" s="439"/>
      <c r="H10" s="438"/>
      <c r="I10" s="440">
        <f aca="true" t="shared" si="0" ref="I10:I15">F10+G10+H10</f>
        <v>0</v>
      </c>
      <c r="J10" s="382"/>
    </row>
    <row r="11" spans="3:10" ht="15">
      <c r="C11" s="86"/>
      <c r="D11" s="52"/>
      <c r="E11" s="52"/>
      <c r="F11" s="52"/>
      <c r="G11" s="440"/>
      <c r="H11" s="438"/>
      <c r="I11" s="440">
        <f t="shared" si="0"/>
        <v>0</v>
      </c>
      <c r="J11" s="382"/>
    </row>
    <row r="12" spans="3:10" ht="15">
      <c r="C12" s="86"/>
      <c r="D12" s="116"/>
      <c r="E12" s="116"/>
      <c r="F12" s="116"/>
      <c r="G12" s="440"/>
      <c r="H12" s="441"/>
      <c r="I12" s="440">
        <f t="shared" si="0"/>
        <v>0</v>
      </c>
      <c r="J12" s="382"/>
    </row>
    <row r="13" spans="3:10" ht="15">
      <c r="C13" s="86"/>
      <c r="D13" s="116"/>
      <c r="E13" s="116"/>
      <c r="F13" s="116"/>
      <c r="G13" s="440"/>
      <c r="H13" s="441"/>
      <c r="I13" s="440">
        <f t="shared" si="0"/>
        <v>0</v>
      </c>
      <c r="J13" s="382"/>
    </row>
    <row r="14" spans="3:10" ht="15">
      <c r="C14" s="86"/>
      <c r="D14" s="116"/>
      <c r="E14" s="116"/>
      <c r="F14" s="116"/>
      <c r="G14" s="440"/>
      <c r="H14" s="441"/>
      <c r="I14" s="440">
        <f t="shared" si="0"/>
        <v>0</v>
      </c>
      <c r="J14" s="382"/>
    </row>
    <row r="15" spans="3:10" ht="15">
      <c r="C15" s="86"/>
      <c r="D15" s="116"/>
      <c r="E15" s="116"/>
      <c r="F15" s="116"/>
      <c r="G15" s="116"/>
      <c r="H15" s="52"/>
      <c r="I15" s="440">
        <f t="shared" si="0"/>
        <v>0</v>
      </c>
      <c r="J15" s="382"/>
    </row>
    <row r="16" spans="3:10" ht="24.75" customHeight="1" thickBot="1">
      <c r="C16" s="1065" t="s">
        <v>50</v>
      </c>
      <c r="D16" s="1066"/>
      <c r="E16" s="132"/>
      <c r="F16" s="133">
        <f>SUM(F10:F15)</f>
        <v>0</v>
      </c>
      <c r="G16" s="133">
        <f>SUM(G10:G15)</f>
        <v>0</v>
      </c>
      <c r="H16" s="132">
        <f>SUM(H10:H15)</f>
        <v>0</v>
      </c>
      <c r="I16" s="133">
        <f>SUM(I10:I15)</f>
        <v>0</v>
      </c>
      <c r="J16" s="133">
        <f>SUM(J10:J15)</f>
        <v>0</v>
      </c>
    </row>
    <row r="17" ht="18" customHeight="1" thickTop="1"/>
    <row r="19" spans="3:10" ht="15">
      <c r="C19" s="1064" t="s">
        <v>560</v>
      </c>
      <c r="D19" s="1064"/>
      <c r="E19" s="1064"/>
      <c r="F19" s="1064"/>
      <c r="G19" s="1064"/>
      <c r="H19" s="1064"/>
      <c r="I19" s="1064"/>
      <c r="J19" s="1064"/>
    </row>
    <row r="20" spans="4:6" ht="15.75" thickBot="1">
      <c r="D20" s="402"/>
      <c r="E20" s="402"/>
      <c r="F20" s="402"/>
    </row>
    <row r="21" spans="3:9" ht="55.5" customHeight="1" thickTop="1">
      <c r="C21" s="434" t="s">
        <v>39</v>
      </c>
      <c r="D21" s="129" t="s">
        <v>62</v>
      </c>
      <c r="E21" s="129" t="s">
        <v>555</v>
      </c>
      <c r="F21" s="129" t="s">
        <v>557</v>
      </c>
      <c r="G21" s="129" t="s">
        <v>558</v>
      </c>
      <c r="H21" s="129" t="s">
        <v>556</v>
      </c>
      <c r="I21" s="435" t="s">
        <v>559</v>
      </c>
    </row>
    <row r="22" spans="3:9" ht="24" customHeight="1">
      <c r="C22" s="436">
        <v>1</v>
      </c>
      <c r="D22" s="134">
        <v>2</v>
      </c>
      <c r="E22" s="131">
        <v>3</v>
      </c>
      <c r="F22" s="131">
        <v>4</v>
      </c>
      <c r="G22" s="131">
        <v>5</v>
      </c>
      <c r="H22" s="437" t="s">
        <v>213</v>
      </c>
      <c r="I22" s="429">
        <v>7</v>
      </c>
    </row>
    <row r="23" spans="3:9" ht="15">
      <c r="C23" s="86"/>
      <c r="D23" s="438"/>
      <c r="E23" s="438"/>
      <c r="F23" s="439"/>
      <c r="G23" s="440"/>
      <c r="H23" s="438">
        <f aca="true" t="shared" si="1" ref="H23:H28">E23+F23+G23</f>
        <v>0</v>
      </c>
      <c r="I23" s="382"/>
    </row>
    <row r="24" spans="3:9" ht="15">
      <c r="C24" s="86"/>
      <c r="D24" s="52"/>
      <c r="E24" s="52"/>
      <c r="F24" s="440"/>
      <c r="G24" s="440"/>
      <c r="H24" s="438">
        <f t="shared" si="1"/>
        <v>0</v>
      </c>
      <c r="I24" s="382"/>
    </row>
    <row r="25" spans="3:9" ht="15">
      <c r="C25" s="86"/>
      <c r="D25" s="116"/>
      <c r="E25" s="116"/>
      <c r="F25" s="440"/>
      <c r="G25" s="392"/>
      <c r="H25" s="438">
        <f t="shared" si="1"/>
        <v>0</v>
      </c>
      <c r="I25" s="382"/>
    </row>
    <row r="26" spans="3:9" ht="15">
      <c r="C26" s="86"/>
      <c r="D26" s="116"/>
      <c r="E26" s="116"/>
      <c r="F26" s="440"/>
      <c r="G26" s="392"/>
      <c r="H26" s="438">
        <f t="shared" si="1"/>
        <v>0</v>
      </c>
      <c r="I26" s="382"/>
    </row>
    <row r="27" spans="3:9" ht="15">
      <c r="C27" s="86"/>
      <c r="D27" s="116"/>
      <c r="E27" s="116"/>
      <c r="F27" s="440"/>
      <c r="G27" s="392"/>
      <c r="H27" s="438">
        <f t="shared" si="1"/>
        <v>0</v>
      </c>
      <c r="I27" s="382"/>
    </row>
    <row r="28" spans="3:9" ht="15">
      <c r="C28" s="86"/>
      <c r="D28" s="116"/>
      <c r="E28" s="116"/>
      <c r="F28" s="116"/>
      <c r="G28" s="116"/>
      <c r="H28" s="438">
        <f t="shared" si="1"/>
        <v>0</v>
      </c>
      <c r="I28" s="382"/>
    </row>
    <row r="29" spans="3:9" ht="19.5" customHeight="1" thickBot="1">
      <c r="C29" s="1065" t="s">
        <v>50</v>
      </c>
      <c r="D29" s="1066"/>
      <c r="E29" s="133">
        <f>SUM(E23:E28)</f>
        <v>0</v>
      </c>
      <c r="F29" s="133">
        <f>SUM(F23:F28)</f>
        <v>0</v>
      </c>
      <c r="G29" s="133">
        <f>SUM(G23:G28)</f>
        <v>0</v>
      </c>
      <c r="H29" s="132">
        <f>SUM(H23:H28)</f>
        <v>0</v>
      </c>
      <c r="I29" s="133">
        <f>SUM(I23:I28)</f>
        <v>0</v>
      </c>
    </row>
    <row r="30" ht="15.75" thickTop="1"/>
    <row r="33" spans="3:13" ht="15">
      <c r="C33" s="1064" t="s">
        <v>561</v>
      </c>
      <c r="D33" s="1064"/>
      <c r="E33" s="1064"/>
      <c r="F33" s="1064"/>
      <c r="G33" s="1064"/>
      <c r="H33" s="1064"/>
      <c r="I33" s="1064"/>
      <c r="J33" s="1064"/>
      <c r="K33" s="1064"/>
      <c r="L33" s="1064"/>
      <c r="M33" s="1064"/>
    </row>
    <row r="34" spans="3:13" ht="18">
      <c r="C34" s="622"/>
      <c r="D34" s="622"/>
      <c r="E34" s="622"/>
      <c r="F34" s="622"/>
      <c r="G34" s="622"/>
      <c r="H34" s="622"/>
      <c r="I34" s="622"/>
      <c r="J34" s="622"/>
      <c r="K34" s="622"/>
      <c r="L34" s="622"/>
      <c r="M34" s="622"/>
    </row>
    <row r="35" spans="4:13" ht="15.75" thickBot="1">
      <c r="D35" s="402"/>
      <c r="E35" s="402"/>
      <c r="F35" s="402"/>
      <c r="H35" s="371"/>
      <c r="L35" s="1028" t="s">
        <v>299</v>
      </c>
      <c r="M35" s="1028"/>
    </row>
    <row r="36" spans="3:13" ht="77.25" thickTop="1">
      <c r="C36" s="434" t="s">
        <v>39</v>
      </c>
      <c r="D36" s="128" t="s">
        <v>63</v>
      </c>
      <c r="E36" s="128" t="s">
        <v>69</v>
      </c>
      <c r="F36" s="128" t="s">
        <v>64</v>
      </c>
      <c r="G36" s="129" t="s">
        <v>555</v>
      </c>
      <c r="H36" s="129" t="s">
        <v>557</v>
      </c>
      <c r="I36" s="129" t="s">
        <v>558</v>
      </c>
      <c r="J36" s="129" t="s">
        <v>556</v>
      </c>
      <c r="K36" s="443" t="s">
        <v>70</v>
      </c>
      <c r="L36" s="443" t="s">
        <v>71</v>
      </c>
      <c r="M36" s="435" t="s">
        <v>562</v>
      </c>
    </row>
    <row r="37" spans="3:13" ht="12.75">
      <c r="C37" s="436">
        <v>1</v>
      </c>
      <c r="D37" s="130">
        <v>2</v>
      </c>
      <c r="E37" s="130">
        <v>3</v>
      </c>
      <c r="F37" s="130">
        <v>4</v>
      </c>
      <c r="G37" s="130">
        <v>5</v>
      </c>
      <c r="H37" s="130">
        <v>6</v>
      </c>
      <c r="I37" s="130">
        <v>7</v>
      </c>
      <c r="J37" s="444" t="s">
        <v>214</v>
      </c>
      <c r="K37" s="445">
        <v>9</v>
      </c>
      <c r="L37" s="445">
        <v>10</v>
      </c>
      <c r="M37" s="446">
        <v>11</v>
      </c>
    </row>
    <row r="38" spans="3:13" ht="15">
      <c r="C38" s="86"/>
      <c r="D38" s="438"/>
      <c r="E38" s="440"/>
      <c r="F38" s="438"/>
      <c r="G38" s="438"/>
      <c r="H38" s="439"/>
      <c r="I38" s="440"/>
      <c r="J38" s="440">
        <f aca="true" t="shared" si="2" ref="J38:J43">G38+H38+I38</f>
        <v>0</v>
      </c>
      <c r="K38" s="440"/>
      <c r="L38" s="440"/>
      <c r="M38" s="382"/>
    </row>
    <row r="39" spans="3:13" ht="15">
      <c r="C39" s="86"/>
      <c r="D39" s="52"/>
      <c r="E39" s="440"/>
      <c r="F39" s="52"/>
      <c r="G39" s="52"/>
      <c r="H39" s="440"/>
      <c r="I39" s="440"/>
      <c r="J39" s="440">
        <f t="shared" si="2"/>
        <v>0</v>
      </c>
      <c r="K39" s="440"/>
      <c r="L39" s="440"/>
      <c r="M39" s="382"/>
    </row>
    <row r="40" spans="3:13" ht="15">
      <c r="C40" s="86"/>
      <c r="D40" s="116"/>
      <c r="E40" s="440"/>
      <c r="F40" s="116"/>
      <c r="G40" s="116"/>
      <c r="H40" s="440"/>
      <c r="I40" s="392"/>
      <c r="J40" s="440">
        <f t="shared" si="2"/>
        <v>0</v>
      </c>
      <c r="K40" s="440"/>
      <c r="L40" s="440"/>
      <c r="M40" s="382"/>
    </row>
    <row r="41" spans="3:13" ht="15">
      <c r="C41" s="86"/>
      <c r="D41" s="116"/>
      <c r="E41" s="440"/>
      <c r="F41" s="116"/>
      <c r="G41" s="116"/>
      <c r="H41" s="440"/>
      <c r="I41" s="392"/>
      <c r="J41" s="440">
        <f t="shared" si="2"/>
        <v>0</v>
      </c>
      <c r="K41" s="440"/>
      <c r="L41" s="440"/>
      <c r="M41" s="382"/>
    </row>
    <row r="42" spans="3:13" ht="15">
      <c r="C42" s="86"/>
      <c r="D42" s="116"/>
      <c r="E42" s="440"/>
      <c r="F42" s="116"/>
      <c r="G42" s="116"/>
      <c r="H42" s="440"/>
      <c r="I42" s="392"/>
      <c r="J42" s="440">
        <f t="shared" si="2"/>
        <v>0</v>
      </c>
      <c r="K42" s="440"/>
      <c r="L42" s="440"/>
      <c r="M42" s="382"/>
    </row>
    <row r="43" spans="3:13" ht="15">
      <c r="C43" s="86"/>
      <c r="D43" s="116"/>
      <c r="E43" s="440"/>
      <c r="F43" s="116"/>
      <c r="G43" s="116"/>
      <c r="H43" s="116"/>
      <c r="I43" s="116"/>
      <c r="J43" s="440">
        <f t="shared" si="2"/>
        <v>0</v>
      </c>
      <c r="K43" s="440"/>
      <c r="L43" s="440"/>
      <c r="M43" s="382"/>
    </row>
    <row r="44" spans="3:13" ht="13.5" thickBot="1">
      <c r="C44" s="1065" t="s">
        <v>50</v>
      </c>
      <c r="D44" s="1066"/>
      <c r="E44" s="132"/>
      <c r="F44" s="132"/>
      <c r="G44" s="133">
        <f aca="true" t="shared" si="3" ref="G44:M44">SUM(G38:G43)</f>
        <v>0</v>
      </c>
      <c r="H44" s="133">
        <f t="shared" si="3"/>
        <v>0</v>
      </c>
      <c r="I44" s="133">
        <f t="shared" si="3"/>
        <v>0</v>
      </c>
      <c r="J44" s="133">
        <f t="shared" si="3"/>
        <v>0</v>
      </c>
      <c r="K44" s="133">
        <f t="shared" si="3"/>
        <v>0</v>
      </c>
      <c r="L44" s="133">
        <f t="shared" si="3"/>
        <v>0</v>
      </c>
      <c r="M44" s="133">
        <f t="shared" si="3"/>
        <v>0</v>
      </c>
    </row>
    <row r="45" ht="15.75" thickTop="1">
      <c r="H45" s="371"/>
    </row>
  </sheetData>
  <sheetProtection/>
  <mergeCells count="10">
    <mergeCell ref="K33:M33"/>
    <mergeCell ref="L35:M35"/>
    <mergeCell ref="C44:D44"/>
    <mergeCell ref="H3:I3"/>
    <mergeCell ref="H5:I5"/>
    <mergeCell ref="C6:J6"/>
    <mergeCell ref="C16:D16"/>
    <mergeCell ref="C19:J19"/>
    <mergeCell ref="C29:D29"/>
    <mergeCell ref="C33:J33"/>
  </mergeCells>
  <printOptions gridLines="1" horizontalCentered="1"/>
  <pageMargins left="0.2755905511811024" right="0.15748031496062992" top="0.2755905511811024" bottom="0.2755905511811024" header="0.27" footer="0.15748031496062992"/>
  <pageSetup horizontalDpi="600" verticalDpi="600" orientation="landscape" paperSize="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70C0"/>
  </sheetPr>
  <dimension ref="B2:K22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3.57421875" style="3" customWidth="1"/>
    <col min="2" max="2" width="5.7109375" style="0" bestFit="1" customWidth="1"/>
    <col min="3" max="3" width="19.57421875" style="3" bestFit="1" customWidth="1"/>
    <col min="4" max="4" width="8.57421875" style="3" bestFit="1" customWidth="1"/>
    <col min="5" max="5" width="12.8515625" style="3" bestFit="1" customWidth="1"/>
    <col min="6" max="6" width="9.7109375" style="3" bestFit="1" customWidth="1"/>
    <col min="7" max="7" width="18.8515625" style="3" customWidth="1"/>
    <col min="8" max="8" width="16.421875" style="3" customWidth="1"/>
    <col min="9" max="9" width="21.140625" style="3" customWidth="1"/>
    <col min="10" max="10" width="3.57421875" style="3" customWidth="1"/>
    <col min="11" max="17" width="11.28125" style="3" customWidth="1"/>
    <col min="18" max="16384" width="9.140625" style="3" customWidth="1"/>
  </cols>
  <sheetData>
    <row r="2" spans="2:8" ht="15">
      <c r="B2" s="154"/>
      <c r="G2" s="972" t="s">
        <v>190</v>
      </c>
      <c r="H2" s="972"/>
    </row>
    <row r="3" spans="7:9" ht="15">
      <c r="G3" s="974" t="s">
        <v>299</v>
      </c>
      <c r="H3" s="974"/>
      <c r="I3" s="111"/>
    </row>
    <row r="4" spans="7:9" ht="15">
      <c r="G4" s="115"/>
      <c r="H4" s="115"/>
      <c r="I4" s="111"/>
    </row>
    <row r="5" spans="7:9" ht="15">
      <c r="G5" s="115"/>
      <c r="H5" s="115"/>
      <c r="I5" s="111"/>
    </row>
    <row r="6" spans="7:9" ht="15">
      <c r="G6" s="115"/>
      <c r="H6" s="115"/>
      <c r="I6" s="111"/>
    </row>
    <row r="7" spans="2:10" ht="18">
      <c r="B7" s="616" t="s">
        <v>156</v>
      </c>
      <c r="C7" s="82"/>
      <c r="D7" s="20"/>
      <c r="E7" s="20"/>
      <c r="F7" s="20"/>
      <c r="G7" s="20"/>
      <c r="H7" s="20"/>
      <c r="I7" s="20"/>
      <c r="J7" s="20"/>
    </row>
    <row r="8" spans="2:10" ht="13.5" thickBot="1">
      <c r="B8" s="20"/>
      <c r="C8" s="82"/>
      <c r="D8" s="20"/>
      <c r="E8" s="20"/>
      <c r="F8" s="20"/>
      <c r="G8" s="20"/>
      <c r="H8" s="20"/>
      <c r="I8" s="20"/>
      <c r="J8" s="20"/>
    </row>
    <row r="9" spans="2:11" ht="19.5" customHeight="1" thickTop="1">
      <c r="B9" s="1067" t="s">
        <v>108</v>
      </c>
      <c r="C9" s="1068"/>
      <c r="D9" s="1068"/>
      <c r="E9" s="1068"/>
      <c r="F9" s="1068"/>
      <c r="G9" s="728" t="s">
        <v>567</v>
      </c>
      <c r="H9" s="203" t="s">
        <v>398</v>
      </c>
      <c r="I9" s="204" t="s">
        <v>398</v>
      </c>
      <c r="J9" s="82"/>
      <c r="K9" s="20"/>
    </row>
    <row r="10" spans="2:11" ht="47.25" customHeight="1">
      <c r="B10" s="1069"/>
      <c r="C10" s="1070"/>
      <c r="D10" s="1070"/>
      <c r="E10" s="1070"/>
      <c r="F10" s="1070"/>
      <c r="G10" s="734">
        <v>44651</v>
      </c>
      <c r="H10" s="782" t="s">
        <v>634</v>
      </c>
      <c r="I10" s="783" t="s">
        <v>635</v>
      </c>
      <c r="J10" s="82"/>
      <c r="K10" s="20"/>
    </row>
    <row r="11" spans="2:9" ht="24.75" customHeight="1">
      <c r="B11" s="19" t="s">
        <v>158</v>
      </c>
      <c r="C11" s="12"/>
      <c r="D11" s="12"/>
      <c r="E11" s="5"/>
      <c r="F11" s="5"/>
      <c r="G11" s="31"/>
      <c r="H11" s="54"/>
      <c r="I11" s="137"/>
    </row>
    <row r="12" spans="2:9" ht="24.75" customHeight="1">
      <c r="B12" s="19"/>
      <c r="C12" s="12"/>
      <c r="D12" s="12"/>
      <c r="E12" s="5"/>
      <c r="F12" s="5"/>
      <c r="G12" s="31"/>
      <c r="H12" s="54"/>
      <c r="I12" s="137"/>
    </row>
    <row r="13" spans="2:9" ht="24.75" customHeight="1">
      <c r="B13" s="19" t="s">
        <v>157</v>
      </c>
      <c r="C13" s="12" t="s">
        <v>68</v>
      </c>
      <c r="D13" s="12"/>
      <c r="E13" s="5"/>
      <c r="F13" s="5"/>
      <c r="G13" s="31"/>
      <c r="H13" s="54"/>
      <c r="I13" s="137"/>
    </row>
    <row r="14" spans="2:9" ht="24.75" customHeight="1">
      <c r="B14" s="19" t="s">
        <v>159</v>
      </c>
      <c r="C14" s="12" t="s">
        <v>160</v>
      </c>
      <c r="D14" s="12"/>
      <c r="E14" s="5"/>
      <c r="F14" s="5"/>
      <c r="G14" s="31"/>
      <c r="H14" s="54"/>
      <c r="I14" s="137"/>
    </row>
    <row r="15" spans="2:9" ht="24.75" customHeight="1">
      <c r="B15" s="19"/>
      <c r="C15" s="12"/>
      <c r="D15" s="12"/>
      <c r="E15" s="5"/>
      <c r="F15" s="5"/>
      <c r="G15" s="31"/>
      <c r="H15" s="54"/>
      <c r="I15" s="137"/>
    </row>
    <row r="16" spans="2:9" ht="24.75" customHeight="1">
      <c r="B16" s="19" t="s">
        <v>161</v>
      </c>
      <c r="C16" s="12"/>
      <c r="D16" s="12"/>
      <c r="E16" s="5"/>
      <c r="F16" s="5"/>
      <c r="G16" s="31"/>
      <c r="H16" s="54"/>
      <c r="I16" s="137"/>
    </row>
    <row r="17" spans="2:9" ht="24.75" customHeight="1">
      <c r="B17" s="19"/>
      <c r="C17" s="12"/>
      <c r="D17" s="12"/>
      <c r="E17" s="12"/>
      <c r="F17" s="12"/>
      <c r="G17" s="54"/>
      <c r="H17" s="54"/>
      <c r="I17" s="32"/>
    </row>
    <row r="18" spans="2:9" ht="24.75" customHeight="1" thickBot="1">
      <c r="B18" s="135"/>
      <c r="C18" s="136"/>
      <c r="D18" s="136"/>
      <c r="E18" s="136"/>
      <c r="F18" s="136"/>
      <c r="G18" s="138"/>
      <c r="H18" s="138"/>
      <c r="I18" s="36"/>
    </row>
    <row r="19" spans="3:7" ht="15.75" thickTop="1">
      <c r="C19" s="4"/>
      <c r="D19" s="4"/>
      <c r="E19" s="4"/>
      <c r="F19" s="4"/>
      <c r="G19" s="4"/>
    </row>
    <row r="20" spans="3:7" ht="15">
      <c r="C20" s="4"/>
      <c r="D20" s="4"/>
      <c r="E20" s="4"/>
      <c r="F20" s="4"/>
      <c r="G20" s="4"/>
    </row>
    <row r="21" spans="3:7" ht="15">
      <c r="C21" s="4"/>
      <c r="D21" s="4"/>
      <c r="E21" s="4"/>
      <c r="F21" s="4"/>
      <c r="G21" s="4"/>
    </row>
    <row r="22" spans="3:7" ht="15">
      <c r="C22" s="4"/>
      <c r="D22" s="4"/>
      <c r="E22" s="4"/>
      <c r="F22" s="4"/>
      <c r="G22" s="4"/>
    </row>
  </sheetData>
  <sheetProtection/>
  <mergeCells count="3">
    <mergeCell ref="G3:H3"/>
    <mergeCell ref="G2:H2"/>
    <mergeCell ref="B9:F10"/>
  </mergeCells>
  <printOptions gridLines="1"/>
  <pageMargins left="0.27" right="0.16" top="1" bottom="0.27" header="1.15" footer="0.16"/>
  <pageSetup horizontalDpi="600" verticalDpi="600" orientation="landscape" paperSize="5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B2:M132"/>
  <sheetViews>
    <sheetView zoomScalePageLayoutView="0" workbookViewId="0" topLeftCell="A118">
      <selection activeCell="D1" sqref="D1"/>
    </sheetView>
  </sheetViews>
  <sheetFormatPr defaultColWidth="9.140625" defaultRowHeight="15"/>
  <cols>
    <col min="1" max="1" width="1.1484375" style="3" customWidth="1"/>
    <col min="2" max="2" width="2.8515625" style="3" customWidth="1"/>
    <col min="3" max="3" width="2.28125" style="3" customWidth="1"/>
    <col min="4" max="4" width="7.8515625" style="3" customWidth="1"/>
    <col min="5" max="5" width="30.8515625" style="3" customWidth="1"/>
    <col min="6" max="6" width="11.00390625" style="3" customWidth="1"/>
    <col min="7" max="7" width="9.8515625" style="3" hidden="1" customWidth="1"/>
    <col min="8" max="8" width="9.28125" style="3" customWidth="1"/>
    <col min="9" max="9" width="19.7109375" style="3" customWidth="1"/>
    <col min="10" max="10" width="12.28125" style="3" customWidth="1"/>
    <col min="11" max="11" width="32.7109375" style="3" bestFit="1" customWidth="1"/>
    <col min="12" max="12" width="6.00390625" style="3" customWidth="1"/>
    <col min="13" max="13" width="2.28125" style="3" customWidth="1"/>
    <col min="14" max="14" width="17.8515625" style="3" customWidth="1"/>
    <col min="15" max="16384" width="9.140625" style="3" customWidth="1"/>
  </cols>
  <sheetData>
    <row r="1" ht="12.75"/>
    <row r="2" spans="3:12" ht="15">
      <c r="C2" s="795" t="s">
        <v>331</v>
      </c>
      <c r="D2" s="795"/>
      <c r="E2" s="795"/>
      <c r="F2" s="795"/>
      <c r="G2" s="795"/>
      <c r="H2" s="795"/>
      <c r="I2" s="795"/>
      <c r="J2" s="795"/>
      <c r="K2" s="795"/>
      <c r="L2" s="795"/>
    </row>
    <row r="3" spans="3:11" ht="15" customHeight="1">
      <c r="C3" s="796" t="s">
        <v>82</v>
      </c>
      <c r="D3" s="796"/>
      <c r="E3" s="796"/>
      <c r="F3" s="796"/>
      <c r="G3" s="796"/>
      <c r="H3" s="796"/>
      <c r="I3" s="796"/>
      <c r="J3" s="796"/>
      <c r="K3" s="796"/>
    </row>
    <row r="4" spans="3:11" ht="15" customHeight="1">
      <c r="C4" s="240"/>
      <c r="D4" s="240"/>
      <c r="E4" s="240"/>
      <c r="F4" s="240"/>
      <c r="G4" s="240"/>
      <c r="H4" s="240"/>
      <c r="I4" s="240"/>
      <c r="J4" s="240"/>
      <c r="K4" s="240"/>
    </row>
    <row r="5" spans="4:13" ht="40.5" customHeight="1">
      <c r="D5" s="805" t="s">
        <v>332</v>
      </c>
      <c r="E5" s="805"/>
      <c r="F5" s="805"/>
      <c r="G5" s="805"/>
      <c r="H5" s="805"/>
      <c r="I5" s="805"/>
      <c r="J5" s="805"/>
      <c r="K5" s="805"/>
      <c r="L5" s="805"/>
      <c r="M5" s="748"/>
    </row>
    <row r="6" ht="13.5" thickBot="1">
      <c r="D6" s="122"/>
    </row>
    <row r="7" spans="3:12" ht="13.5" thickTop="1">
      <c r="C7" s="64"/>
      <c r="D7" s="58"/>
      <c r="E7" s="58"/>
      <c r="F7" s="58"/>
      <c r="G7" s="58"/>
      <c r="H7" s="58"/>
      <c r="I7" s="58"/>
      <c r="J7" s="58"/>
      <c r="K7" s="58"/>
      <c r="L7" s="44"/>
    </row>
    <row r="8" spans="3:12" ht="15" customHeight="1">
      <c r="C8" s="9"/>
      <c r="D8" s="786" t="s">
        <v>118</v>
      </c>
      <c r="E8" s="786"/>
      <c r="F8" s="786"/>
      <c r="G8" s="786"/>
      <c r="H8" s="786"/>
      <c r="I8" s="786"/>
      <c r="J8" s="786"/>
      <c r="K8" s="786"/>
      <c r="L8" s="6"/>
    </row>
    <row r="9" spans="3:12" ht="12.75">
      <c r="C9" s="9"/>
      <c r="D9" s="5"/>
      <c r="E9" s="5"/>
      <c r="F9" s="5"/>
      <c r="G9" s="5"/>
      <c r="H9" s="5"/>
      <c r="I9" s="5"/>
      <c r="J9" s="5"/>
      <c r="K9" s="5"/>
      <c r="L9" s="6"/>
    </row>
    <row r="10" spans="3:12" ht="12.75">
      <c r="C10" s="9"/>
      <c r="D10" s="786" t="s">
        <v>184</v>
      </c>
      <c r="E10" s="786"/>
      <c r="F10" s="5"/>
      <c r="G10" s="5"/>
      <c r="H10" s="5"/>
      <c r="I10" s="5"/>
      <c r="J10" s="5"/>
      <c r="K10" s="5"/>
      <c r="L10" s="6"/>
    </row>
    <row r="11" spans="3:12" ht="12.75">
      <c r="C11" s="9"/>
      <c r="D11" s="5"/>
      <c r="E11" s="5"/>
      <c r="F11" s="5"/>
      <c r="G11" s="5"/>
      <c r="H11" s="5"/>
      <c r="I11" s="5"/>
      <c r="J11" s="5"/>
      <c r="K11" s="5"/>
      <c r="L11" s="6"/>
    </row>
    <row r="12" spans="3:12" ht="12.75">
      <c r="C12" s="9"/>
      <c r="D12" s="5" t="s">
        <v>134</v>
      </c>
      <c r="E12" s="5"/>
      <c r="F12" s="5"/>
      <c r="G12" s="5"/>
      <c r="H12" s="5"/>
      <c r="I12" s="5"/>
      <c r="J12" s="5"/>
      <c r="K12" s="5"/>
      <c r="L12" s="6"/>
    </row>
    <row r="13" spans="3:12" ht="12.75">
      <c r="C13" s="9"/>
      <c r="D13" s="5"/>
      <c r="E13" s="5"/>
      <c r="F13" s="5"/>
      <c r="G13" s="5"/>
      <c r="H13" s="5"/>
      <c r="I13" s="5"/>
      <c r="J13" s="5"/>
      <c r="K13" s="5"/>
      <c r="L13" s="6"/>
    </row>
    <row r="14" spans="3:12" ht="12.75">
      <c r="C14" s="9"/>
      <c r="D14" s="95" t="s">
        <v>78</v>
      </c>
      <c r="E14" s="95"/>
      <c r="F14" s="95"/>
      <c r="G14" s="95"/>
      <c r="H14" s="95"/>
      <c r="I14" s="95"/>
      <c r="J14" s="95"/>
      <c r="K14" s="95"/>
      <c r="L14" s="6"/>
    </row>
    <row r="15" spans="3:12" ht="12.75">
      <c r="C15" s="9"/>
      <c r="D15" s="95"/>
      <c r="E15" s="95"/>
      <c r="F15" s="95"/>
      <c r="G15" s="95"/>
      <c r="H15" s="95"/>
      <c r="I15" s="95"/>
      <c r="J15" s="95"/>
      <c r="K15" s="95"/>
      <c r="L15" s="6"/>
    </row>
    <row r="16" spans="3:12" ht="12.75">
      <c r="C16" s="9"/>
      <c r="D16" s="92" t="s">
        <v>39</v>
      </c>
      <c r="E16" s="801" t="s">
        <v>63</v>
      </c>
      <c r="F16" s="801"/>
      <c r="G16" s="95"/>
      <c r="H16" s="95"/>
      <c r="I16" s="92" t="s">
        <v>148</v>
      </c>
      <c r="J16" s="92"/>
      <c r="K16" s="95"/>
      <c r="L16" s="6"/>
    </row>
    <row r="17" spans="3:12" ht="12.75">
      <c r="C17" s="9"/>
      <c r="D17" s="95"/>
      <c r="E17" s="95"/>
      <c r="F17" s="95"/>
      <c r="G17" s="95"/>
      <c r="H17" s="95"/>
      <c r="I17" s="95"/>
      <c r="J17" s="95"/>
      <c r="K17" s="95"/>
      <c r="L17" s="6"/>
    </row>
    <row r="18" spans="3:12" ht="12.75">
      <c r="C18" s="9"/>
      <c r="D18" s="16" t="s">
        <v>53</v>
      </c>
      <c r="E18" s="95" t="s">
        <v>303</v>
      </c>
      <c r="F18" s="95"/>
      <c r="G18" s="95"/>
      <c r="H18" s="95"/>
      <c r="I18" s="95"/>
      <c r="J18" s="95"/>
      <c r="K18" s="95"/>
      <c r="L18" s="6"/>
    </row>
    <row r="19" spans="3:12" ht="12.75">
      <c r="C19" s="9"/>
      <c r="D19" s="16" t="s">
        <v>54</v>
      </c>
      <c r="E19" s="95" t="s">
        <v>300</v>
      </c>
      <c r="F19" s="95"/>
      <c r="G19" s="95"/>
      <c r="H19" s="95"/>
      <c r="I19" s="95"/>
      <c r="J19" s="95"/>
      <c r="K19" s="95"/>
      <c r="L19" s="6"/>
    </row>
    <row r="20" spans="3:12" ht="12.75">
      <c r="C20" s="9"/>
      <c r="D20" s="16" t="s">
        <v>55</v>
      </c>
      <c r="E20" s="95" t="s">
        <v>301</v>
      </c>
      <c r="F20" s="95"/>
      <c r="G20" s="95"/>
      <c r="H20" s="95"/>
      <c r="I20" s="95"/>
      <c r="J20" s="95"/>
      <c r="K20" s="95"/>
      <c r="L20" s="6"/>
    </row>
    <row r="21" spans="3:12" ht="12.75">
      <c r="C21" s="9"/>
      <c r="D21" s="16" t="s">
        <v>56</v>
      </c>
      <c r="E21" s="95" t="s">
        <v>302</v>
      </c>
      <c r="F21" s="95"/>
      <c r="G21" s="95"/>
      <c r="H21" s="95"/>
      <c r="I21" s="95"/>
      <c r="J21" s="95"/>
      <c r="K21" s="95"/>
      <c r="L21" s="6"/>
    </row>
    <row r="22" spans="3:12" ht="12.75">
      <c r="C22" s="9"/>
      <c r="D22" s="16" t="s">
        <v>237</v>
      </c>
      <c r="E22" s="95" t="s">
        <v>345</v>
      </c>
      <c r="F22" s="95"/>
      <c r="G22" s="95"/>
      <c r="H22" s="95"/>
      <c r="I22" s="95"/>
      <c r="J22" s="95"/>
      <c r="K22" s="95"/>
      <c r="L22" s="6"/>
    </row>
    <row r="23" spans="3:12" ht="12.75">
      <c r="C23" s="9"/>
      <c r="D23" s="16" t="s">
        <v>346</v>
      </c>
      <c r="E23" s="95" t="s">
        <v>347</v>
      </c>
      <c r="F23" s="95"/>
      <c r="G23" s="95"/>
      <c r="H23" s="95"/>
      <c r="I23" s="95"/>
      <c r="J23" s="95"/>
      <c r="K23" s="95"/>
      <c r="L23" s="6"/>
    </row>
    <row r="24" spans="3:12" ht="12.75">
      <c r="C24" s="9"/>
      <c r="D24" s="16"/>
      <c r="E24" s="95"/>
      <c r="F24" s="95"/>
      <c r="G24" s="95"/>
      <c r="H24" s="95"/>
      <c r="I24" s="95"/>
      <c r="J24" s="95"/>
      <c r="K24" s="95"/>
      <c r="L24" s="6"/>
    </row>
    <row r="25" spans="3:12" ht="12.75">
      <c r="C25" s="9"/>
      <c r="D25" s="16"/>
      <c r="E25" s="95"/>
      <c r="F25" s="95"/>
      <c r="G25" s="95"/>
      <c r="H25" s="95"/>
      <c r="I25" s="95"/>
      <c r="J25" s="95"/>
      <c r="K25" s="95"/>
      <c r="L25" s="6"/>
    </row>
    <row r="26" spans="3:12" ht="12.75">
      <c r="C26" s="246" t="s">
        <v>53</v>
      </c>
      <c r="D26" s="96" t="s">
        <v>52</v>
      </c>
      <c r="E26" s="96"/>
      <c r="F26" s="96"/>
      <c r="G26" s="96"/>
      <c r="H26" s="96"/>
      <c r="I26" s="95" t="s">
        <v>148</v>
      </c>
      <c r="J26" s="95"/>
      <c r="K26" s="96"/>
      <c r="L26" s="6"/>
    </row>
    <row r="27" spans="2:12" ht="12.75">
      <c r="B27" s="26"/>
      <c r="C27" s="97"/>
      <c r="D27" s="5"/>
      <c r="E27" s="5"/>
      <c r="F27" s="5"/>
      <c r="G27" s="5"/>
      <c r="H27" s="5"/>
      <c r="I27" s="5"/>
      <c r="J27" s="5"/>
      <c r="K27" s="5"/>
      <c r="L27" s="6"/>
    </row>
    <row r="28" spans="2:12" ht="12.75">
      <c r="B28" s="26"/>
      <c r="C28" s="97"/>
      <c r="D28" s="5" t="s">
        <v>185</v>
      </c>
      <c r="E28" s="5"/>
      <c r="F28" s="5"/>
      <c r="G28" s="5"/>
      <c r="H28" s="5"/>
      <c r="I28" s="5"/>
      <c r="J28" s="5"/>
      <c r="K28" s="5"/>
      <c r="L28" s="6"/>
    </row>
    <row r="29" spans="2:12" ht="12.75">
      <c r="B29" s="26"/>
      <c r="C29" s="97"/>
      <c r="D29" s="5"/>
      <c r="E29" s="5"/>
      <c r="F29" s="5"/>
      <c r="G29" s="5"/>
      <c r="H29" s="5"/>
      <c r="I29" s="5"/>
      <c r="J29" s="5"/>
      <c r="K29" s="5"/>
      <c r="L29" s="6"/>
    </row>
    <row r="30" spans="2:12" ht="12.75">
      <c r="B30" s="26"/>
      <c r="C30" s="97"/>
      <c r="D30" s="12" t="s">
        <v>493</v>
      </c>
      <c r="E30" s="5"/>
      <c r="F30" s="5"/>
      <c r="G30" s="5"/>
      <c r="H30" s="5"/>
      <c r="I30" s="5"/>
      <c r="J30" s="5"/>
      <c r="K30" s="5"/>
      <c r="L30" s="6"/>
    </row>
    <row r="31" spans="2:12" ht="13.5" thickBot="1">
      <c r="B31" s="26"/>
      <c r="C31" s="97"/>
      <c r="D31" s="5"/>
      <c r="E31" s="5"/>
      <c r="F31" s="5"/>
      <c r="G31" s="5"/>
      <c r="H31" s="5"/>
      <c r="I31" s="5"/>
      <c r="J31" s="5"/>
      <c r="K31" s="5"/>
      <c r="L31" s="6"/>
    </row>
    <row r="32" spans="2:12" ht="30" customHeight="1" thickTop="1">
      <c r="B32" s="26"/>
      <c r="C32" s="97"/>
      <c r="D32" s="802" t="s">
        <v>79</v>
      </c>
      <c r="E32" s="797" t="s">
        <v>80</v>
      </c>
      <c r="F32" s="798"/>
      <c r="G32" s="798"/>
      <c r="H32" s="804"/>
      <c r="I32" s="797" t="s">
        <v>149</v>
      </c>
      <c r="J32" s="798"/>
      <c r="K32" s="799" t="s">
        <v>494</v>
      </c>
      <c r="L32" s="6"/>
    </row>
    <row r="33" spans="2:12" ht="25.5" customHeight="1" thickBot="1">
      <c r="B33" s="26"/>
      <c r="C33" s="97"/>
      <c r="D33" s="803"/>
      <c r="E33" s="94" t="s">
        <v>264</v>
      </c>
      <c r="F33" s="85" t="s">
        <v>112</v>
      </c>
      <c r="G33" s="85" t="s">
        <v>51</v>
      </c>
      <c r="H33" s="94" t="s">
        <v>81</v>
      </c>
      <c r="I33" s="85" t="s">
        <v>58</v>
      </c>
      <c r="J33" s="108" t="s">
        <v>81</v>
      </c>
      <c r="K33" s="800"/>
      <c r="L33" s="6"/>
    </row>
    <row r="34" spans="2:12" ht="16.5" customHeight="1" thickBot="1" thickTop="1">
      <c r="B34" s="26"/>
      <c r="C34" s="97"/>
      <c r="D34" s="792" t="s">
        <v>348</v>
      </c>
      <c r="E34" s="793"/>
      <c r="F34" s="793"/>
      <c r="G34" s="793"/>
      <c r="H34" s="793"/>
      <c r="I34" s="793"/>
      <c r="J34" s="793"/>
      <c r="K34" s="794"/>
      <c r="L34" s="6"/>
    </row>
    <row r="35" spans="2:12" ht="13.5" thickTop="1">
      <c r="B35" s="26"/>
      <c r="C35" s="97"/>
      <c r="D35" s="46">
        <v>1</v>
      </c>
      <c r="E35" s="53" t="s">
        <v>222</v>
      </c>
      <c r="F35" s="47" t="s">
        <v>113</v>
      </c>
      <c r="G35" s="48" t="s">
        <v>111</v>
      </c>
      <c r="H35" s="47"/>
      <c r="I35" s="48" t="s">
        <v>53</v>
      </c>
      <c r="J35" s="49"/>
      <c r="K35" s="787"/>
      <c r="L35" s="6"/>
    </row>
    <row r="36" spans="2:12" ht="12.75">
      <c r="B36" s="26"/>
      <c r="C36" s="97"/>
      <c r="D36" s="50"/>
      <c r="E36" s="31"/>
      <c r="F36" s="31"/>
      <c r="G36" s="51"/>
      <c r="H36" s="31"/>
      <c r="I36" s="51" t="s">
        <v>54</v>
      </c>
      <c r="J36" s="32"/>
      <c r="K36" s="788"/>
      <c r="L36" s="6"/>
    </row>
    <row r="37" spans="2:12" ht="12.75">
      <c r="B37" s="26"/>
      <c r="C37" s="97"/>
      <c r="D37" s="50"/>
      <c r="E37" s="31"/>
      <c r="F37" s="31"/>
      <c r="G37" s="51"/>
      <c r="H37" s="31"/>
      <c r="I37" s="51" t="s">
        <v>55</v>
      </c>
      <c r="J37" s="32"/>
      <c r="K37" s="788"/>
      <c r="L37" s="6"/>
    </row>
    <row r="38" spans="2:12" ht="15" customHeight="1" thickBot="1">
      <c r="B38" s="26"/>
      <c r="C38" s="97"/>
      <c r="D38" s="50"/>
      <c r="E38" s="13"/>
      <c r="F38" s="87" t="s">
        <v>152</v>
      </c>
      <c r="G38" s="88"/>
      <c r="H38" s="94">
        <f>SUM(H35:H37)</f>
        <v>0</v>
      </c>
      <c r="I38" s="89"/>
      <c r="J38" s="22">
        <f>SUM(J35:J37)</f>
        <v>0</v>
      </c>
      <c r="K38" s="788"/>
      <c r="L38" s="6"/>
    </row>
    <row r="39" spans="2:12" ht="13.5" thickTop="1">
      <c r="B39" s="26"/>
      <c r="C39" s="97"/>
      <c r="D39" s="50"/>
      <c r="E39" s="31"/>
      <c r="F39" s="31" t="s">
        <v>115</v>
      </c>
      <c r="G39" s="51" t="s">
        <v>110</v>
      </c>
      <c r="H39" s="31"/>
      <c r="I39" s="51" t="s">
        <v>53</v>
      </c>
      <c r="J39" s="32"/>
      <c r="K39" s="788"/>
      <c r="L39" s="6"/>
    </row>
    <row r="40" spans="2:12" ht="12.75">
      <c r="B40" s="26"/>
      <c r="C40" s="97"/>
      <c r="D40" s="50"/>
      <c r="E40" s="31"/>
      <c r="F40" s="31"/>
      <c r="G40" s="51"/>
      <c r="H40" s="31"/>
      <c r="I40" s="51" t="s">
        <v>54</v>
      </c>
      <c r="J40" s="32"/>
      <c r="K40" s="788"/>
      <c r="L40" s="6"/>
    </row>
    <row r="41" spans="2:12" ht="12.75">
      <c r="B41" s="26"/>
      <c r="C41" s="97"/>
      <c r="D41" s="50"/>
      <c r="E41" s="31"/>
      <c r="F41" s="31"/>
      <c r="G41" s="51"/>
      <c r="H41" s="31"/>
      <c r="I41" s="51" t="s">
        <v>55</v>
      </c>
      <c r="J41" s="32"/>
      <c r="K41" s="788"/>
      <c r="L41" s="6"/>
    </row>
    <row r="42" spans="2:12" ht="15" customHeight="1" thickBot="1">
      <c r="B42" s="26"/>
      <c r="C42" s="97"/>
      <c r="D42" s="50"/>
      <c r="E42" s="31"/>
      <c r="F42" s="87" t="s">
        <v>152</v>
      </c>
      <c r="G42" s="88"/>
      <c r="H42" s="94">
        <f>SUM(H39:H41)</f>
        <v>0</v>
      </c>
      <c r="I42" s="89"/>
      <c r="J42" s="22">
        <f>SUM(J39:J41)</f>
        <v>0</v>
      </c>
      <c r="K42" s="788"/>
      <c r="L42" s="6"/>
    </row>
    <row r="43" spans="2:12" ht="13.5" thickTop="1">
      <c r="B43" s="26"/>
      <c r="C43" s="97"/>
      <c r="D43" s="50"/>
      <c r="E43" s="31"/>
      <c r="F43" s="31" t="s">
        <v>116</v>
      </c>
      <c r="G43" s="52" t="s">
        <v>75</v>
      </c>
      <c r="H43" s="31"/>
      <c r="I43" s="51" t="s">
        <v>53</v>
      </c>
      <c r="J43" s="32"/>
      <c r="K43" s="788"/>
      <c r="L43" s="6"/>
    </row>
    <row r="44" spans="2:12" ht="12.75">
      <c r="B44" s="26"/>
      <c r="C44" s="97"/>
      <c r="D44" s="50"/>
      <c r="E44" s="31"/>
      <c r="F44" s="31"/>
      <c r="G44" s="52"/>
      <c r="H44" s="31"/>
      <c r="I44" s="51" t="s">
        <v>54</v>
      </c>
      <c r="J44" s="32"/>
      <c r="K44" s="788"/>
      <c r="L44" s="6"/>
    </row>
    <row r="45" spans="2:12" ht="12.75">
      <c r="B45" s="26"/>
      <c r="C45" s="97"/>
      <c r="D45" s="50"/>
      <c r="E45" s="31"/>
      <c r="F45" s="31"/>
      <c r="G45" s="52"/>
      <c r="H45" s="31"/>
      <c r="I45" s="51" t="s">
        <v>55</v>
      </c>
      <c r="J45" s="32"/>
      <c r="K45" s="788"/>
      <c r="L45" s="6"/>
    </row>
    <row r="46" spans="2:12" ht="15" customHeight="1" thickBot="1">
      <c r="B46" s="26"/>
      <c r="C46" s="97"/>
      <c r="D46" s="50"/>
      <c r="E46" s="31"/>
      <c r="F46" s="87" t="s">
        <v>152</v>
      </c>
      <c r="G46" s="88"/>
      <c r="H46" s="94">
        <f>SUM(H43:H45)</f>
        <v>0</v>
      </c>
      <c r="I46" s="89"/>
      <c r="J46" s="22">
        <f>SUM(J43:J45)</f>
        <v>0</v>
      </c>
      <c r="K46" s="788"/>
      <c r="L46" s="6"/>
    </row>
    <row r="47" spans="2:12" ht="13.5" thickTop="1">
      <c r="B47" s="26"/>
      <c r="C47" s="97"/>
      <c r="D47" s="50"/>
      <c r="E47" s="31"/>
      <c r="F47" s="31" t="s">
        <v>117</v>
      </c>
      <c r="G47" s="52" t="s">
        <v>76</v>
      </c>
      <c r="H47" s="31"/>
      <c r="I47" s="51" t="s">
        <v>53</v>
      </c>
      <c r="J47" s="32"/>
      <c r="K47" s="788"/>
      <c r="L47" s="6"/>
    </row>
    <row r="48" spans="2:12" ht="12.75">
      <c r="B48" s="26"/>
      <c r="C48" s="97"/>
      <c r="D48" s="50"/>
      <c r="E48" s="31"/>
      <c r="F48" s="31"/>
      <c r="G48" s="52"/>
      <c r="H48" s="31"/>
      <c r="I48" s="51" t="s">
        <v>54</v>
      </c>
      <c r="J48" s="32"/>
      <c r="K48" s="788"/>
      <c r="L48" s="6"/>
    </row>
    <row r="49" spans="2:12" ht="12.75">
      <c r="B49" s="26"/>
      <c r="C49" s="97"/>
      <c r="D49" s="50"/>
      <c r="E49" s="31"/>
      <c r="F49" s="31"/>
      <c r="G49" s="52"/>
      <c r="H49" s="31"/>
      <c r="I49" s="51" t="s">
        <v>55</v>
      </c>
      <c r="J49" s="32"/>
      <c r="K49" s="788"/>
      <c r="L49" s="6"/>
    </row>
    <row r="50" spans="2:12" ht="15" customHeight="1" thickBot="1">
      <c r="B50" s="26"/>
      <c r="C50" s="97"/>
      <c r="D50" s="50"/>
      <c r="E50" s="31"/>
      <c r="F50" s="87" t="s">
        <v>152</v>
      </c>
      <c r="G50" s="88"/>
      <c r="H50" s="94">
        <f>SUM(H47:H49)</f>
        <v>0</v>
      </c>
      <c r="I50" s="89"/>
      <c r="J50" s="22">
        <f>SUM(J47:J49)</f>
        <v>0</v>
      </c>
      <c r="K50" s="788"/>
      <c r="L50" s="6"/>
    </row>
    <row r="51" spans="2:12" ht="15" customHeight="1" thickTop="1">
      <c r="B51" s="26"/>
      <c r="C51" s="97"/>
      <c r="D51" s="50"/>
      <c r="E51" s="31"/>
      <c r="F51" s="31" t="s">
        <v>223</v>
      </c>
      <c r="G51" s="52" t="s">
        <v>76</v>
      </c>
      <c r="H51" s="31"/>
      <c r="I51" s="51" t="s">
        <v>53</v>
      </c>
      <c r="J51" s="32"/>
      <c r="K51" s="788"/>
      <c r="L51" s="6"/>
    </row>
    <row r="52" spans="2:12" ht="15" customHeight="1">
      <c r="B52" s="26"/>
      <c r="C52" s="97"/>
      <c r="D52" s="50"/>
      <c r="E52" s="31"/>
      <c r="F52" s="31"/>
      <c r="G52" s="52"/>
      <c r="H52" s="31"/>
      <c r="I52" s="51" t="s">
        <v>54</v>
      </c>
      <c r="J52" s="32"/>
      <c r="K52" s="788"/>
      <c r="L52" s="6"/>
    </row>
    <row r="53" spans="2:12" ht="15" customHeight="1">
      <c r="B53" s="26"/>
      <c r="C53" s="97"/>
      <c r="D53" s="50"/>
      <c r="E53" s="31"/>
      <c r="F53" s="31"/>
      <c r="G53" s="52"/>
      <c r="H53" s="31"/>
      <c r="I53" s="51" t="s">
        <v>55</v>
      </c>
      <c r="J53" s="32"/>
      <c r="K53" s="788"/>
      <c r="L53" s="6"/>
    </row>
    <row r="54" spans="2:12" ht="15" customHeight="1" thickBot="1">
      <c r="B54" s="26"/>
      <c r="C54" s="97"/>
      <c r="D54" s="50"/>
      <c r="E54" s="31"/>
      <c r="F54" s="87" t="s">
        <v>152</v>
      </c>
      <c r="G54" s="88"/>
      <c r="H54" s="94">
        <f>SUM(H51:H53)</f>
        <v>0</v>
      </c>
      <c r="I54" s="89"/>
      <c r="J54" s="22">
        <f>SUM(J51:J53)</f>
        <v>0</v>
      </c>
      <c r="K54" s="788"/>
      <c r="L54" s="6"/>
    </row>
    <row r="55" spans="2:12" ht="15" customHeight="1" thickBot="1" thickTop="1">
      <c r="B55" s="26"/>
      <c r="C55" s="97"/>
      <c r="D55" s="790" t="s">
        <v>349</v>
      </c>
      <c r="E55" s="791"/>
      <c r="F55" s="90"/>
      <c r="G55" s="90"/>
      <c r="H55" s="94">
        <f>+H50+H46+H42+H38</f>
        <v>0</v>
      </c>
      <c r="I55" s="91"/>
      <c r="J55" s="94">
        <f>+J50+J46+J42+J38</f>
        <v>0</v>
      </c>
      <c r="K55" s="789"/>
      <c r="L55" s="6"/>
    </row>
    <row r="56" spans="2:12" ht="15" customHeight="1" thickBot="1" thickTop="1">
      <c r="B56" s="26"/>
      <c r="C56" s="97"/>
      <c r="D56" s="792" t="s">
        <v>350</v>
      </c>
      <c r="E56" s="793"/>
      <c r="F56" s="793"/>
      <c r="G56" s="793"/>
      <c r="H56" s="793"/>
      <c r="I56" s="793"/>
      <c r="J56" s="793"/>
      <c r="K56" s="794"/>
      <c r="L56" s="6"/>
    </row>
    <row r="57" spans="2:12" ht="13.5" thickTop="1">
      <c r="B57" s="26"/>
      <c r="C57" s="97"/>
      <c r="D57" s="50">
        <v>2</v>
      </c>
      <c r="E57" s="54" t="s">
        <v>258</v>
      </c>
      <c r="F57" s="5"/>
      <c r="G57" s="52"/>
      <c r="H57" s="31"/>
      <c r="I57" s="52"/>
      <c r="J57" s="32"/>
      <c r="K57" s="787"/>
      <c r="L57" s="6"/>
    </row>
    <row r="58" spans="2:12" ht="15" customHeight="1">
      <c r="B58" s="26"/>
      <c r="C58" s="97"/>
      <c r="D58" s="50"/>
      <c r="E58" s="157" t="s">
        <v>256</v>
      </c>
      <c r="F58" s="16" t="s">
        <v>114</v>
      </c>
      <c r="G58" s="52"/>
      <c r="H58" s="31"/>
      <c r="I58" s="52" t="s">
        <v>225</v>
      </c>
      <c r="J58" s="32"/>
      <c r="K58" s="788"/>
      <c r="L58" s="6"/>
    </row>
    <row r="59" spans="2:12" ht="15" customHeight="1">
      <c r="B59" s="26"/>
      <c r="C59" s="97"/>
      <c r="D59" s="50"/>
      <c r="E59" s="157"/>
      <c r="F59" s="16"/>
      <c r="G59" s="52"/>
      <c r="H59" s="31"/>
      <c r="I59" s="52" t="s">
        <v>255</v>
      </c>
      <c r="J59" s="32"/>
      <c r="K59" s="788"/>
      <c r="L59" s="6"/>
    </row>
    <row r="60" spans="2:12" ht="6" customHeight="1">
      <c r="B60" s="26"/>
      <c r="C60" s="97"/>
      <c r="D60" s="50"/>
      <c r="E60" s="157"/>
      <c r="F60" s="16"/>
      <c r="G60" s="52"/>
      <c r="H60" s="31"/>
      <c r="I60" s="52"/>
      <c r="J60" s="32"/>
      <c r="K60" s="788"/>
      <c r="L60" s="6"/>
    </row>
    <row r="61" spans="2:12" ht="15" customHeight="1">
      <c r="B61" s="26"/>
      <c r="C61" s="97"/>
      <c r="D61" s="50"/>
      <c r="E61" s="31"/>
      <c r="F61" s="18" t="s">
        <v>115</v>
      </c>
      <c r="G61" s="52"/>
      <c r="H61" s="31"/>
      <c r="I61" s="52" t="s">
        <v>225</v>
      </c>
      <c r="J61" s="32"/>
      <c r="K61" s="788"/>
      <c r="L61" s="6"/>
    </row>
    <row r="62" spans="2:12" ht="15" customHeight="1">
      <c r="B62" s="26"/>
      <c r="C62" s="97"/>
      <c r="D62" s="50"/>
      <c r="E62" s="31"/>
      <c r="F62" s="18"/>
      <c r="G62" s="52"/>
      <c r="H62" s="31"/>
      <c r="I62" s="52" t="s">
        <v>255</v>
      </c>
      <c r="J62" s="32"/>
      <c r="K62" s="788"/>
      <c r="L62" s="6"/>
    </row>
    <row r="63" spans="2:12" ht="6.75" customHeight="1">
      <c r="B63" s="26"/>
      <c r="C63" s="97"/>
      <c r="D63" s="50"/>
      <c r="E63" s="31"/>
      <c r="F63" s="18"/>
      <c r="G63" s="52"/>
      <c r="H63" s="31"/>
      <c r="I63" s="52"/>
      <c r="J63" s="32"/>
      <c r="K63" s="788"/>
      <c r="L63" s="6"/>
    </row>
    <row r="64" spans="2:12" ht="15" customHeight="1">
      <c r="B64" s="26"/>
      <c r="C64" s="97"/>
      <c r="D64" s="50"/>
      <c r="E64" s="31"/>
      <c r="F64" s="18" t="s">
        <v>116</v>
      </c>
      <c r="G64" s="52"/>
      <c r="H64" s="31"/>
      <c r="I64" s="52" t="s">
        <v>225</v>
      </c>
      <c r="J64" s="32"/>
      <c r="K64" s="788"/>
      <c r="L64" s="6"/>
    </row>
    <row r="65" spans="2:12" ht="15" customHeight="1">
      <c r="B65" s="26"/>
      <c r="C65" s="97"/>
      <c r="D65" s="93"/>
      <c r="E65" s="31"/>
      <c r="F65" s="18"/>
      <c r="G65" s="18"/>
      <c r="H65" s="31"/>
      <c r="I65" s="52" t="s">
        <v>255</v>
      </c>
      <c r="J65" s="32"/>
      <c r="K65" s="788"/>
      <c r="L65" s="6"/>
    </row>
    <row r="66" spans="2:12" ht="4.5" customHeight="1">
      <c r="B66" s="26"/>
      <c r="C66" s="97"/>
      <c r="D66" s="93"/>
      <c r="E66" s="31"/>
      <c r="F66" s="18"/>
      <c r="G66" s="18"/>
      <c r="H66" s="31"/>
      <c r="I66" s="99"/>
      <c r="J66" s="32"/>
      <c r="K66" s="788"/>
      <c r="L66" s="6"/>
    </row>
    <row r="67" spans="2:12" ht="15" customHeight="1" thickBot="1">
      <c r="B67" s="26"/>
      <c r="C67" s="97"/>
      <c r="D67" s="790" t="s">
        <v>47</v>
      </c>
      <c r="E67" s="791"/>
      <c r="F67" s="791"/>
      <c r="G67" s="168"/>
      <c r="H67" s="27"/>
      <c r="I67" s="169"/>
      <c r="J67" s="22"/>
      <c r="K67" s="789"/>
      <c r="L67" s="6"/>
    </row>
    <row r="68" spans="2:12" ht="8.25" customHeight="1" thickTop="1">
      <c r="B68" s="26"/>
      <c r="C68" s="97"/>
      <c r="D68" s="93"/>
      <c r="E68" s="31"/>
      <c r="F68" s="18"/>
      <c r="G68" s="18"/>
      <c r="H68" s="31"/>
      <c r="I68" s="99"/>
      <c r="J68" s="32"/>
      <c r="K68" s="787"/>
      <c r="L68" s="6"/>
    </row>
    <row r="69" spans="2:12" ht="15" customHeight="1">
      <c r="B69" s="26"/>
      <c r="C69" s="97"/>
      <c r="D69" s="93">
        <v>3</v>
      </c>
      <c r="E69" s="54" t="s">
        <v>259</v>
      </c>
      <c r="F69" s="16" t="s">
        <v>114</v>
      </c>
      <c r="G69" s="52"/>
      <c r="H69" s="31"/>
      <c r="I69" s="52" t="s">
        <v>225</v>
      </c>
      <c r="J69" s="32"/>
      <c r="K69" s="788"/>
      <c r="L69" s="6"/>
    </row>
    <row r="70" spans="2:12" ht="15" customHeight="1">
      <c r="B70" s="26"/>
      <c r="C70" s="97"/>
      <c r="D70" s="93"/>
      <c r="E70" s="157" t="s">
        <v>256</v>
      </c>
      <c r="F70" s="16"/>
      <c r="G70" s="52"/>
      <c r="H70" s="31"/>
      <c r="I70" s="52" t="s">
        <v>255</v>
      </c>
      <c r="J70" s="32"/>
      <c r="K70" s="788"/>
      <c r="L70" s="6"/>
    </row>
    <row r="71" spans="2:12" ht="5.25" customHeight="1">
      <c r="B71" s="26"/>
      <c r="C71" s="97"/>
      <c r="D71" s="93"/>
      <c r="E71" s="31"/>
      <c r="F71" s="16"/>
      <c r="G71" s="52"/>
      <c r="H71" s="31"/>
      <c r="I71" s="52"/>
      <c r="J71" s="32"/>
      <c r="K71" s="788"/>
      <c r="L71" s="6"/>
    </row>
    <row r="72" spans="2:12" ht="15" customHeight="1">
      <c r="B72" s="26"/>
      <c r="C72" s="97"/>
      <c r="D72" s="93"/>
      <c r="E72" s="31"/>
      <c r="F72" s="18" t="s">
        <v>115</v>
      </c>
      <c r="G72" s="52"/>
      <c r="H72" s="31"/>
      <c r="I72" s="52" t="s">
        <v>225</v>
      </c>
      <c r="J72" s="32"/>
      <c r="K72" s="788"/>
      <c r="L72" s="6"/>
    </row>
    <row r="73" spans="2:12" ht="15" customHeight="1">
      <c r="B73" s="26"/>
      <c r="C73" s="97"/>
      <c r="D73" s="93"/>
      <c r="E73" s="31"/>
      <c r="F73" s="18"/>
      <c r="G73" s="52"/>
      <c r="H73" s="31"/>
      <c r="I73" s="52" t="s">
        <v>255</v>
      </c>
      <c r="J73" s="32"/>
      <c r="K73" s="788"/>
      <c r="L73" s="6"/>
    </row>
    <row r="74" spans="2:12" ht="4.5" customHeight="1">
      <c r="B74" s="26"/>
      <c r="C74" s="97"/>
      <c r="D74" s="93"/>
      <c r="E74" s="59"/>
      <c r="F74" s="18"/>
      <c r="G74" s="18"/>
      <c r="H74" s="31"/>
      <c r="I74" s="99"/>
      <c r="J74" s="32"/>
      <c r="K74" s="788"/>
      <c r="L74" s="6"/>
    </row>
    <row r="75" spans="2:12" ht="15" customHeight="1" thickBot="1">
      <c r="B75" s="26"/>
      <c r="C75" s="97"/>
      <c r="D75" s="790" t="s">
        <v>349</v>
      </c>
      <c r="E75" s="791"/>
      <c r="F75" s="791"/>
      <c r="G75" s="88"/>
      <c r="H75" s="94"/>
      <c r="I75" s="89"/>
      <c r="J75" s="94">
        <f>SUM(J58:J64)</f>
        <v>0</v>
      </c>
      <c r="K75" s="789"/>
      <c r="L75" s="6"/>
    </row>
    <row r="76" spans="2:12" ht="15" customHeight="1" thickTop="1">
      <c r="B76" s="26"/>
      <c r="C76" s="97"/>
      <c r="D76" s="93">
        <v>4</v>
      </c>
      <c r="E76" s="54" t="s">
        <v>261</v>
      </c>
      <c r="F76" s="54"/>
      <c r="G76" s="21"/>
      <c r="H76" s="31"/>
      <c r="I76" s="31"/>
      <c r="J76" s="32"/>
      <c r="K76" s="787"/>
      <c r="L76" s="6"/>
    </row>
    <row r="77" spans="2:12" ht="15" customHeight="1">
      <c r="B77" s="26"/>
      <c r="C77" s="97"/>
      <c r="D77" s="93"/>
      <c r="E77" s="157" t="s">
        <v>256</v>
      </c>
      <c r="F77" s="31" t="s">
        <v>113</v>
      </c>
      <c r="G77" s="21"/>
      <c r="H77" s="31"/>
      <c r="I77" s="52" t="s">
        <v>225</v>
      </c>
      <c r="J77" s="32"/>
      <c r="K77" s="788"/>
      <c r="L77" s="6"/>
    </row>
    <row r="78" spans="2:12" ht="15" customHeight="1">
      <c r="B78" s="26"/>
      <c r="C78" s="97"/>
      <c r="D78" s="93"/>
      <c r="E78" s="157"/>
      <c r="F78" s="31"/>
      <c r="G78" s="21"/>
      <c r="H78" s="31"/>
      <c r="I78" s="52" t="s">
        <v>255</v>
      </c>
      <c r="J78" s="32"/>
      <c r="K78" s="788"/>
      <c r="L78" s="6"/>
    </row>
    <row r="79" spans="2:12" ht="3.75" customHeight="1">
      <c r="B79" s="26"/>
      <c r="C79" s="97"/>
      <c r="D79" s="93"/>
      <c r="E79" s="157"/>
      <c r="F79" s="31"/>
      <c r="G79" s="21"/>
      <c r="H79" s="31"/>
      <c r="I79" s="31"/>
      <c r="J79" s="32"/>
      <c r="K79" s="788"/>
      <c r="L79" s="6"/>
    </row>
    <row r="80" spans="2:12" ht="15" customHeight="1">
      <c r="B80" s="26"/>
      <c r="C80" s="97"/>
      <c r="D80" s="93"/>
      <c r="E80" s="31"/>
      <c r="F80" s="31" t="s">
        <v>115</v>
      </c>
      <c r="G80" s="21"/>
      <c r="H80" s="31"/>
      <c r="I80" s="52" t="s">
        <v>225</v>
      </c>
      <c r="J80" s="32"/>
      <c r="K80" s="788"/>
      <c r="L80" s="6"/>
    </row>
    <row r="81" spans="2:12" ht="15" customHeight="1">
      <c r="B81" s="26"/>
      <c r="C81" s="97"/>
      <c r="D81" s="93"/>
      <c r="E81" s="31"/>
      <c r="F81" s="31"/>
      <c r="G81" s="21"/>
      <c r="H81" s="31"/>
      <c r="I81" s="52" t="s">
        <v>255</v>
      </c>
      <c r="J81" s="32"/>
      <c r="K81" s="788"/>
      <c r="L81" s="6"/>
    </row>
    <row r="82" spans="2:12" ht="5.25" customHeight="1">
      <c r="B82" s="26"/>
      <c r="C82" s="97"/>
      <c r="D82" s="93"/>
      <c r="E82" s="31"/>
      <c r="F82" s="31"/>
      <c r="G82" s="21"/>
      <c r="H82" s="31"/>
      <c r="I82" s="31"/>
      <c r="J82" s="32"/>
      <c r="K82" s="788"/>
      <c r="L82" s="6"/>
    </row>
    <row r="83" spans="2:12" ht="15" customHeight="1">
      <c r="B83" s="26"/>
      <c r="C83" s="97"/>
      <c r="D83" s="93"/>
      <c r="E83" s="31"/>
      <c r="F83" s="116" t="s">
        <v>224</v>
      </c>
      <c r="G83" s="21"/>
      <c r="H83" s="31"/>
      <c r="I83" s="52" t="s">
        <v>225</v>
      </c>
      <c r="J83" s="32"/>
      <c r="K83" s="788"/>
      <c r="L83" s="6"/>
    </row>
    <row r="84" spans="2:12" ht="15" customHeight="1">
      <c r="B84" s="26"/>
      <c r="C84" s="97"/>
      <c r="D84" s="93"/>
      <c r="E84" s="31"/>
      <c r="F84" s="116"/>
      <c r="G84" s="5"/>
      <c r="H84" s="31"/>
      <c r="I84" s="52" t="s">
        <v>255</v>
      </c>
      <c r="J84" s="13"/>
      <c r="K84" s="788"/>
      <c r="L84" s="6"/>
    </row>
    <row r="85" spans="2:12" ht="7.5" customHeight="1">
      <c r="B85" s="26"/>
      <c r="C85" s="97"/>
      <c r="D85" s="93"/>
      <c r="E85" s="59"/>
      <c r="F85" s="185"/>
      <c r="G85" s="5"/>
      <c r="H85" s="31"/>
      <c r="I85" s="99"/>
      <c r="J85" s="13"/>
      <c r="K85" s="788"/>
      <c r="L85" s="6"/>
    </row>
    <row r="86" spans="2:12" ht="15" customHeight="1" thickBot="1">
      <c r="B86" s="26"/>
      <c r="C86" s="97"/>
      <c r="D86" s="790" t="s">
        <v>349</v>
      </c>
      <c r="E86" s="791"/>
      <c r="F86" s="791"/>
      <c r="G86" s="168"/>
      <c r="H86" s="27"/>
      <c r="I86" s="169"/>
      <c r="J86" s="22"/>
      <c r="K86" s="789"/>
      <c r="L86" s="6"/>
    </row>
    <row r="87" spans="2:12" ht="15" customHeight="1" thickTop="1">
      <c r="B87" s="26"/>
      <c r="C87" s="97"/>
      <c r="D87" s="93"/>
      <c r="E87" s="31"/>
      <c r="F87" s="18"/>
      <c r="G87" s="18"/>
      <c r="H87" s="31"/>
      <c r="I87" s="99"/>
      <c r="J87" s="32"/>
      <c r="K87" s="787"/>
      <c r="L87" s="6"/>
    </row>
    <row r="88" spans="2:12" ht="15" customHeight="1">
      <c r="B88" s="26"/>
      <c r="C88" s="97"/>
      <c r="D88" s="93">
        <v>5</v>
      </c>
      <c r="E88" s="54" t="s">
        <v>262</v>
      </c>
      <c r="F88" s="16" t="s">
        <v>114</v>
      </c>
      <c r="G88" s="52"/>
      <c r="H88" s="31"/>
      <c r="I88" s="52" t="s">
        <v>225</v>
      </c>
      <c r="J88" s="32"/>
      <c r="K88" s="788"/>
      <c r="L88" s="6"/>
    </row>
    <row r="89" spans="2:12" ht="15" customHeight="1">
      <c r="B89" s="26"/>
      <c r="C89" s="97"/>
      <c r="D89" s="93"/>
      <c r="E89" s="157" t="s">
        <v>256</v>
      </c>
      <c r="F89" s="16"/>
      <c r="G89" s="52"/>
      <c r="H89" s="31"/>
      <c r="I89" s="52" t="s">
        <v>255</v>
      </c>
      <c r="J89" s="32"/>
      <c r="K89" s="788"/>
      <c r="L89" s="6"/>
    </row>
    <row r="90" spans="2:12" ht="3.75" customHeight="1">
      <c r="B90" s="26"/>
      <c r="C90" s="97"/>
      <c r="D90" s="93"/>
      <c r="E90" s="31"/>
      <c r="F90" s="16"/>
      <c r="G90" s="52"/>
      <c r="H90" s="31"/>
      <c r="I90" s="52"/>
      <c r="J90" s="32"/>
      <c r="K90" s="788"/>
      <c r="L90" s="6"/>
    </row>
    <row r="91" spans="2:12" ht="15" customHeight="1">
      <c r="B91" s="26"/>
      <c r="C91" s="97"/>
      <c r="D91" s="93"/>
      <c r="E91" s="31"/>
      <c r="F91" s="18" t="s">
        <v>115</v>
      </c>
      <c r="G91" s="52"/>
      <c r="H91" s="31"/>
      <c r="I91" s="52" t="s">
        <v>225</v>
      </c>
      <c r="J91" s="32"/>
      <c r="K91" s="788"/>
      <c r="L91" s="6"/>
    </row>
    <row r="92" spans="2:12" ht="15" customHeight="1">
      <c r="B92" s="26"/>
      <c r="C92" s="97"/>
      <c r="D92" s="93"/>
      <c r="E92" s="31"/>
      <c r="F92" s="18"/>
      <c r="G92" s="52"/>
      <c r="H92" s="31"/>
      <c r="I92" s="52" t="s">
        <v>255</v>
      </c>
      <c r="J92" s="32"/>
      <c r="K92" s="788"/>
      <c r="L92" s="6"/>
    </row>
    <row r="93" spans="2:12" ht="5.25" customHeight="1">
      <c r="B93" s="26"/>
      <c r="C93" s="97"/>
      <c r="D93" s="93"/>
      <c r="E93" s="59"/>
      <c r="F93" s="18"/>
      <c r="G93" s="18"/>
      <c r="H93" s="31"/>
      <c r="I93" s="99"/>
      <c r="J93" s="32"/>
      <c r="K93" s="788"/>
      <c r="L93" s="6"/>
    </row>
    <row r="94" spans="2:12" ht="15" customHeight="1" thickBot="1">
      <c r="B94" s="26"/>
      <c r="C94" s="97"/>
      <c r="D94" s="790" t="s">
        <v>349</v>
      </c>
      <c r="E94" s="791"/>
      <c r="F94" s="791"/>
      <c r="G94" s="90"/>
      <c r="H94" s="94"/>
      <c r="I94" s="91"/>
      <c r="J94" s="94"/>
      <c r="K94" s="167"/>
      <c r="L94" s="6"/>
    </row>
    <row r="95" spans="2:12" ht="15" customHeight="1" thickTop="1">
      <c r="B95" s="26"/>
      <c r="C95" s="97"/>
      <c r="D95" s="93">
        <v>6</v>
      </c>
      <c r="E95" s="54" t="s">
        <v>260</v>
      </c>
      <c r="F95" s="54"/>
      <c r="G95" s="21"/>
      <c r="H95" s="31"/>
      <c r="I95" s="31"/>
      <c r="J95" s="32"/>
      <c r="K95" s="787"/>
      <c r="L95" s="6"/>
    </row>
    <row r="96" spans="2:12" ht="15" customHeight="1">
      <c r="B96" s="26"/>
      <c r="C96" s="97"/>
      <c r="D96" s="93"/>
      <c r="E96" s="157" t="s">
        <v>256</v>
      </c>
      <c r="F96" s="31" t="s">
        <v>113</v>
      </c>
      <c r="G96" s="21"/>
      <c r="H96" s="31"/>
      <c r="I96" s="52" t="s">
        <v>225</v>
      </c>
      <c r="J96" s="32"/>
      <c r="K96" s="788"/>
      <c r="L96" s="6"/>
    </row>
    <row r="97" spans="2:12" ht="15" customHeight="1">
      <c r="B97" s="26"/>
      <c r="C97" s="97"/>
      <c r="D97" s="93"/>
      <c r="E97" s="157"/>
      <c r="F97" s="31"/>
      <c r="G97" s="21"/>
      <c r="H97" s="31"/>
      <c r="I97" s="52" t="s">
        <v>255</v>
      </c>
      <c r="J97" s="32"/>
      <c r="K97" s="788"/>
      <c r="L97" s="6"/>
    </row>
    <row r="98" spans="2:12" ht="3.75" customHeight="1">
      <c r="B98" s="26"/>
      <c r="C98" s="97"/>
      <c r="D98" s="93"/>
      <c r="E98" s="157"/>
      <c r="F98" s="31"/>
      <c r="G98" s="21"/>
      <c r="H98" s="31"/>
      <c r="I98" s="31"/>
      <c r="J98" s="32"/>
      <c r="K98" s="788"/>
      <c r="L98" s="6"/>
    </row>
    <row r="99" spans="2:12" ht="15" customHeight="1">
      <c r="B99" s="26"/>
      <c r="C99" s="97"/>
      <c r="D99" s="93"/>
      <c r="E99" s="31"/>
      <c r="F99" s="31" t="s">
        <v>115</v>
      </c>
      <c r="G99" s="21"/>
      <c r="H99" s="31"/>
      <c r="I99" s="52" t="s">
        <v>225</v>
      </c>
      <c r="J99" s="32"/>
      <c r="K99" s="788"/>
      <c r="L99" s="6"/>
    </row>
    <row r="100" spans="2:12" ht="15" customHeight="1">
      <c r="B100" s="26"/>
      <c r="C100" s="97"/>
      <c r="D100" s="93"/>
      <c r="E100" s="31"/>
      <c r="F100" s="31"/>
      <c r="G100" s="21"/>
      <c r="H100" s="31"/>
      <c r="I100" s="52" t="s">
        <v>255</v>
      </c>
      <c r="J100" s="32"/>
      <c r="K100" s="788"/>
      <c r="L100" s="6"/>
    </row>
    <row r="101" spans="2:12" ht="3.75" customHeight="1">
      <c r="B101" s="26"/>
      <c r="C101" s="97"/>
      <c r="D101" s="93"/>
      <c r="E101" s="31"/>
      <c r="F101" s="31"/>
      <c r="G101" s="21"/>
      <c r="H101" s="31"/>
      <c r="I101" s="31"/>
      <c r="J101" s="32"/>
      <c r="K101" s="788"/>
      <c r="L101" s="6"/>
    </row>
    <row r="102" spans="2:12" ht="15" customHeight="1">
      <c r="B102" s="26"/>
      <c r="C102" s="97"/>
      <c r="D102" s="93"/>
      <c r="E102" s="31"/>
      <c r="F102" s="116" t="s">
        <v>224</v>
      </c>
      <c r="G102" s="21"/>
      <c r="H102" s="31"/>
      <c r="I102" s="52" t="s">
        <v>225</v>
      </c>
      <c r="J102" s="32"/>
      <c r="K102" s="788"/>
      <c r="L102" s="6"/>
    </row>
    <row r="103" spans="2:12" ht="15" customHeight="1">
      <c r="B103" s="26"/>
      <c r="C103" s="97"/>
      <c r="D103" s="93"/>
      <c r="E103" s="31"/>
      <c r="F103" s="116"/>
      <c r="G103" s="5"/>
      <c r="H103" s="31"/>
      <c r="I103" s="52" t="s">
        <v>255</v>
      </c>
      <c r="J103" s="13"/>
      <c r="K103" s="788"/>
      <c r="L103" s="6"/>
    </row>
    <row r="104" spans="2:12" ht="3.75" customHeight="1">
      <c r="B104" s="26"/>
      <c r="C104" s="97"/>
      <c r="D104" s="93"/>
      <c r="E104" s="59"/>
      <c r="F104" s="185"/>
      <c r="G104" s="5"/>
      <c r="H104" s="31"/>
      <c r="I104" s="99"/>
      <c r="J104" s="13"/>
      <c r="K104" s="788"/>
      <c r="L104" s="6"/>
    </row>
    <row r="105" spans="2:12" ht="15" customHeight="1" thickBot="1">
      <c r="B105" s="26"/>
      <c r="C105" s="97"/>
      <c r="D105" s="790" t="s">
        <v>349</v>
      </c>
      <c r="E105" s="791"/>
      <c r="F105" s="791"/>
      <c r="G105" s="168"/>
      <c r="H105" s="27"/>
      <c r="I105" s="169"/>
      <c r="J105" s="22"/>
      <c r="K105" s="789"/>
      <c r="L105" s="6"/>
    </row>
    <row r="106" spans="2:12" ht="15" customHeight="1" thickTop="1">
      <c r="B106" s="26"/>
      <c r="C106" s="97"/>
      <c r="D106" s="93"/>
      <c r="E106" s="31"/>
      <c r="F106" s="18"/>
      <c r="G106" s="18"/>
      <c r="H106" s="31"/>
      <c r="I106" s="99"/>
      <c r="J106" s="32"/>
      <c r="K106" s="787"/>
      <c r="L106" s="6"/>
    </row>
    <row r="107" spans="2:12" ht="15" customHeight="1">
      <c r="B107" s="26"/>
      <c r="C107" s="97"/>
      <c r="D107" s="93">
        <v>7</v>
      </c>
      <c r="E107" s="54" t="s">
        <v>263</v>
      </c>
      <c r="F107" s="16" t="s">
        <v>114</v>
      </c>
      <c r="G107" s="52"/>
      <c r="H107" s="31"/>
      <c r="I107" s="52" t="s">
        <v>225</v>
      </c>
      <c r="J107" s="32"/>
      <c r="K107" s="788"/>
      <c r="L107" s="6"/>
    </row>
    <row r="108" spans="2:12" ht="15" customHeight="1">
      <c r="B108" s="26"/>
      <c r="C108" s="97"/>
      <c r="D108" s="93"/>
      <c r="E108" s="157" t="s">
        <v>256</v>
      </c>
      <c r="F108" s="16"/>
      <c r="G108" s="52"/>
      <c r="H108" s="31"/>
      <c r="I108" s="52" t="s">
        <v>255</v>
      </c>
      <c r="J108" s="32"/>
      <c r="K108" s="788"/>
      <c r="L108" s="6"/>
    </row>
    <row r="109" spans="2:12" ht="5.25" customHeight="1">
      <c r="B109" s="26"/>
      <c r="C109" s="97"/>
      <c r="D109" s="93"/>
      <c r="E109" s="31"/>
      <c r="F109" s="16"/>
      <c r="G109" s="52"/>
      <c r="H109" s="31"/>
      <c r="I109" s="52"/>
      <c r="J109" s="32"/>
      <c r="K109" s="788"/>
      <c r="L109" s="6"/>
    </row>
    <row r="110" spans="2:12" ht="15" customHeight="1">
      <c r="B110" s="26"/>
      <c r="C110" s="97"/>
      <c r="D110" s="93"/>
      <c r="E110" s="31"/>
      <c r="F110" s="18" t="s">
        <v>115</v>
      </c>
      <c r="G110" s="52"/>
      <c r="H110" s="31"/>
      <c r="I110" s="52" t="s">
        <v>225</v>
      </c>
      <c r="J110" s="32"/>
      <c r="K110" s="788"/>
      <c r="L110" s="6"/>
    </row>
    <row r="111" spans="2:12" ht="15" customHeight="1">
      <c r="B111" s="26"/>
      <c r="C111" s="97"/>
      <c r="D111" s="93"/>
      <c r="E111" s="31"/>
      <c r="F111" s="18"/>
      <c r="G111" s="52"/>
      <c r="H111" s="31"/>
      <c r="I111" s="52" t="s">
        <v>255</v>
      </c>
      <c r="J111" s="32"/>
      <c r="K111" s="788"/>
      <c r="L111" s="6"/>
    </row>
    <row r="112" spans="2:12" ht="4.5" customHeight="1">
      <c r="B112" s="26"/>
      <c r="C112" s="97"/>
      <c r="D112" s="93"/>
      <c r="E112" s="59"/>
      <c r="F112" s="18"/>
      <c r="G112" s="18"/>
      <c r="H112" s="31"/>
      <c r="I112" s="99"/>
      <c r="J112" s="32"/>
      <c r="K112" s="788"/>
      <c r="L112" s="6"/>
    </row>
    <row r="113" spans="2:12" ht="15" customHeight="1" thickBot="1">
      <c r="B113" s="26"/>
      <c r="C113" s="97"/>
      <c r="D113" s="790" t="s">
        <v>47</v>
      </c>
      <c r="E113" s="791"/>
      <c r="F113" s="791"/>
      <c r="G113" s="90"/>
      <c r="H113" s="94"/>
      <c r="I113" s="91"/>
      <c r="J113" s="187"/>
      <c r="K113" s="167"/>
      <c r="L113" s="6"/>
    </row>
    <row r="114" spans="2:12" ht="15" customHeight="1" thickBot="1" thickTop="1">
      <c r="B114" s="26"/>
      <c r="C114" s="97"/>
      <c r="D114" s="792" t="s">
        <v>276</v>
      </c>
      <c r="E114" s="793"/>
      <c r="F114" s="793"/>
      <c r="G114" s="793"/>
      <c r="H114" s="793"/>
      <c r="I114" s="793"/>
      <c r="J114" s="793"/>
      <c r="K114" s="794"/>
      <c r="L114" s="6"/>
    </row>
    <row r="115" spans="2:12" ht="15" customHeight="1" thickTop="1">
      <c r="B115" s="26"/>
      <c r="C115" s="97"/>
      <c r="D115" s="93">
        <v>8</v>
      </c>
      <c r="E115" s="54" t="s">
        <v>257</v>
      </c>
      <c r="F115" s="186"/>
      <c r="G115" s="31"/>
      <c r="H115" s="31"/>
      <c r="I115" s="31"/>
      <c r="J115" s="32"/>
      <c r="K115" s="788"/>
      <c r="L115" s="6"/>
    </row>
    <row r="116" spans="2:12" ht="15" customHeight="1">
      <c r="B116" s="26"/>
      <c r="C116" s="97"/>
      <c r="D116" s="93"/>
      <c r="E116" s="157" t="s">
        <v>256</v>
      </c>
      <c r="F116" s="21" t="s">
        <v>113</v>
      </c>
      <c r="G116" s="31"/>
      <c r="H116" s="31"/>
      <c r="I116" s="52" t="s">
        <v>225</v>
      </c>
      <c r="J116" s="32"/>
      <c r="K116" s="788"/>
      <c r="L116" s="6"/>
    </row>
    <row r="117" spans="2:12" ht="15" customHeight="1">
      <c r="B117" s="26"/>
      <c r="C117" s="97"/>
      <c r="D117" s="93"/>
      <c r="E117" s="157"/>
      <c r="F117" s="21"/>
      <c r="G117" s="31"/>
      <c r="H117" s="31"/>
      <c r="I117" s="52" t="s">
        <v>255</v>
      </c>
      <c r="J117" s="32"/>
      <c r="K117" s="788"/>
      <c r="L117" s="6"/>
    </row>
    <row r="118" spans="2:12" ht="3" customHeight="1">
      <c r="B118" s="26"/>
      <c r="C118" s="97"/>
      <c r="D118" s="93"/>
      <c r="E118" s="157"/>
      <c r="F118" s="21"/>
      <c r="G118" s="31"/>
      <c r="H118" s="31"/>
      <c r="I118" s="31"/>
      <c r="J118" s="32"/>
      <c r="K118" s="788"/>
      <c r="L118" s="6"/>
    </row>
    <row r="119" spans="2:12" ht="15" customHeight="1">
      <c r="B119" s="26"/>
      <c r="C119" s="97"/>
      <c r="D119" s="93"/>
      <c r="E119" s="31"/>
      <c r="F119" s="21" t="s">
        <v>115</v>
      </c>
      <c r="G119" s="31"/>
      <c r="H119" s="31"/>
      <c r="I119" s="52" t="s">
        <v>225</v>
      </c>
      <c r="J119" s="32"/>
      <c r="K119" s="788"/>
      <c r="L119" s="6"/>
    </row>
    <row r="120" spans="2:12" ht="15" customHeight="1">
      <c r="B120" s="26"/>
      <c r="C120" s="97"/>
      <c r="D120" s="93"/>
      <c r="E120" s="31"/>
      <c r="F120" s="5"/>
      <c r="G120" s="31"/>
      <c r="H120" s="31"/>
      <c r="I120" s="52" t="s">
        <v>255</v>
      </c>
      <c r="J120" s="32"/>
      <c r="K120" s="788"/>
      <c r="L120" s="6"/>
    </row>
    <row r="121" spans="2:12" ht="9" customHeight="1">
      <c r="B121" s="26"/>
      <c r="C121" s="97"/>
      <c r="D121" s="93"/>
      <c r="E121" s="31"/>
      <c r="F121" s="5"/>
      <c r="G121" s="31"/>
      <c r="H121" s="31"/>
      <c r="I121" s="31"/>
      <c r="J121" s="32"/>
      <c r="K121" s="788"/>
      <c r="L121" s="6"/>
    </row>
    <row r="122" spans="2:12" ht="15" customHeight="1">
      <c r="B122" s="26"/>
      <c r="C122" s="97"/>
      <c r="D122" s="93"/>
      <c r="E122" s="31"/>
      <c r="F122" s="2" t="s">
        <v>224</v>
      </c>
      <c r="G122" s="31"/>
      <c r="H122" s="31"/>
      <c r="I122" s="52" t="s">
        <v>225</v>
      </c>
      <c r="J122" s="32"/>
      <c r="K122" s="788"/>
      <c r="L122" s="6"/>
    </row>
    <row r="123" spans="2:12" ht="15" customHeight="1">
      <c r="B123" s="26"/>
      <c r="C123" s="97"/>
      <c r="D123" s="93"/>
      <c r="E123" s="31"/>
      <c r="F123" s="2"/>
      <c r="G123" s="5"/>
      <c r="H123" s="31"/>
      <c r="I123" s="52" t="s">
        <v>255</v>
      </c>
      <c r="J123" s="13"/>
      <c r="K123" s="788"/>
      <c r="L123" s="6"/>
    </row>
    <row r="124" spans="2:12" ht="3.75" customHeight="1">
      <c r="B124" s="26"/>
      <c r="C124" s="97"/>
      <c r="D124" s="93"/>
      <c r="E124" s="59"/>
      <c r="F124" s="2"/>
      <c r="G124" s="5"/>
      <c r="H124" s="31"/>
      <c r="I124" s="21"/>
      <c r="J124" s="13"/>
      <c r="K124" s="788"/>
      <c r="L124" s="6"/>
    </row>
    <row r="125" spans="2:12" ht="15" customHeight="1" thickBot="1">
      <c r="B125" s="26"/>
      <c r="C125" s="97"/>
      <c r="D125" s="790" t="s">
        <v>349</v>
      </c>
      <c r="E125" s="791"/>
      <c r="F125" s="791"/>
      <c r="G125" s="90"/>
      <c r="H125" s="94"/>
      <c r="I125" s="91"/>
      <c r="J125" s="94"/>
      <c r="K125" s="789"/>
      <c r="L125" s="6"/>
    </row>
    <row r="126" spans="2:12" ht="15" customHeight="1" thickTop="1">
      <c r="B126" s="26"/>
      <c r="C126" s="97"/>
      <c r="D126" s="109"/>
      <c r="E126" s="83"/>
      <c r="F126" s="84"/>
      <c r="G126" s="51"/>
      <c r="H126" s="31"/>
      <c r="I126" s="51"/>
      <c r="J126" s="32"/>
      <c r="K126" s="787"/>
      <c r="L126" s="6"/>
    </row>
    <row r="127" spans="2:12" ht="15.75" customHeight="1" thickBot="1">
      <c r="B127" s="26"/>
      <c r="C127" s="97"/>
      <c r="D127" s="790" t="s">
        <v>50</v>
      </c>
      <c r="E127" s="791"/>
      <c r="F127" s="90"/>
      <c r="G127" s="90"/>
      <c r="H127" s="94"/>
      <c r="I127" s="91"/>
      <c r="J127" s="94"/>
      <c r="K127" s="789"/>
      <c r="L127" s="6"/>
    </row>
    <row r="128" spans="2:12" ht="14.25" thickBot="1" thickTop="1">
      <c r="B128" s="26"/>
      <c r="C128" s="98"/>
      <c r="D128" s="10"/>
      <c r="E128" s="10"/>
      <c r="F128" s="10"/>
      <c r="G128" s="10"/>
      <c r="H128" s="10"/>
      <c r="I128" s="10"/>
      <c r="J128" s="10"/>
      <c r="K128" s="10"/>
      <c r="L128" s="11"/>
    </row>
    <row r="129" spans="2:3" ht="13.5" thickTop="1">
      <c r="B129" s="26"/>
      <c r="C129" s="26"/>
    </row>
    <row r="130" spans="2:3" ht="12.75">
      <c r="B130" s="26"/>
      <c r="C130" s="26"/>
    </row>
    <row r="131" spans="2:3" ht="12.75">
      <c r="B131" s="26"/>
      <c r="C131" s="26"/>
    </row>
    <row r="132" spans="2:3" ht="12.75">
      <c r="B132" s="26"/>
      <c r="C132" s="26"/>
    </row>
  </sheetData>
  <sheetProtection/>
  <mergeCells count="32">
    <mergeCell ref="D5:L5"/>
    <mergeCell ref="D127:E127"/>
    <mergeCell ref="D34:K34"/>
    <mergeCell ref="K57:K67"/>
    <mergeCell ref="K126:K127"/>
    <mergeCell ref="D94:F94"/>
    <mergeCell ref="D114:K114"/>
    <mergeCell ref="K115:K125"/>
    <mergeCell ref="D125:F125"/>
    <mergeCell ref="K76:K86"/>
    <mergeCell ref="D113:F113"/>
    <mergeCell ref="C2:L2"/>
    <mergeCell ref="C3:K3"/>
    <mergeCell ref="I32:J32"/>
    <mergeCell ref="K32:K33"/>
    <mergeCell ref="E16:F16"/>
    <mergeCell ref="D32:D33"/>
    <mergeCell ref="E32:H32"/>
    <mergeCell ref="D10:E10"/>
    <mergeCell ref="F8:K8"/>
    <mergeCell ref="K106:K112"/>
    <mergeCell ref="D55:E55"/>
    <mergeCell ref="K95:K105"/>
    <mergeCell ref="D67:F67"/>
    <mergeCell ref="D105:F105"/>
    <mergeCell ref="D56:K56"/>
    <mergeCell ref="D8:E8"/>
    <mergeCell ref="K68:K75"/>
    <mergeCell ref="D86:F86"/>
    <mergeCell ref="D75:F75"/>
    <mergeCell ref="K35:K55"/>
    <mergeCell ref="K87:K93"/>
  </mergeCells>
  <printOptions horizontalCentered="1"/>
  <pageMargins left="0.15748031496063" right="0.236220472440945" top="0.511811023622047" bottom="0.551181102362205" header="0.31496062992126" footer="0.31496062992126"/>
  <pageSetup horizontalDpi="600" verticalDpi="600" orientation="portrait" paperSize="5" scale="80" r:id="rId3"/>
  <rowBreaks count="1" manualBreakCount="1">
    <brk id="67" max="255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00000"/>
  </sheetPr>
  <dimension ref="B3:P89"/>
  <sheetViews>
    <sheetView zoomScaleSheetLayoutView="100" zoomScalePageLayoutView="0" workbookViewId="0" topLeftCell="A4">
      <selection activeCell="K54" sqref="K54:K56"/>
    </sheetView>
  </sheetViews>
  <sheetFormatPr defaultColWidth="9.140625" defaultRowHeight="15"/>
  <cols>
    <col min="1" max="1" width="6.8515625" style="371" customWidth="1"/>
    <col min="2" max="2" width="3.00390625" style="371" customWidth="1"/>
    <col min="3" max="3" width="2.421875" style="371" customWidth="1"/>
    <col min="4" max="7" width="19.00390625" style="371" customWidth="1"/>
    <col min="8" max="8" width="14.421875" style="371" customWidth="1"/>
    <col min="9" max="9" width="21.28125" style="371" customWidth="1"/>
    <col min="10" max="11" width="17.28125" style="371" customWidth="1"/>
    <col min="12" max="12" width="2.28125" style="371" customWidth="1"/>
    <col min="13" max="16384" width="9.140625" style="371" customWidth="1"/>
  </cols>
  <sheetData>
    <row r="3" spans="2:11" ht="15">
      <c r="B3" s="373"/>
      <c r="J3" s="1027" t="s">
        <v>189</v>
      </c>
      <c r="K3" s="1027"/>
    </row>
    <row r="4" spans="2:11" ht="15">
      <c r="B4" s="373"/>
      <c r="J4" s="433"/>
      <c r="K4" s="433"/>
    </row>
    <row r="5" spans="8:11" ht="15" customHeight="1">
      <c r="H5" s="372"/>
      <c r="I5" s="372"/>
      <c r="J5" s="1028" t="s">
        <v>299</v>
      </c>
      <c r="K5" s="1028"/>
    </row>
    <row r="6" spans="8:11" ht="15" customHeight="1">
      <c r="H6" s="372"/>
      <c r="I6" s="372"/>
      <c r="J6" s="448"/>
      <c r="K6" s="448"/>
    </row>
    <row r="7" spans="2:11" ht="15.75">
      <c r="B7" s="812" t="s">
        <v>563</v>
      </c>
      <c r="C7" s="812"/>
      <c r="D7" s="812"/>
      <c r="E7" s="812"/>
      <c r="F7" s="812"/>
      <c r="G7" s="812"/>
      <c r="H7" s="812"/>
      <c r="I7" s="812"/>
      <c r="J7" s="812"/>
      <c r="K7" s="812"/>
    </row>
    <row r="8" spans="2:11" ht="15.75">
      <c r="B8" s="747"/>
      <c r="C8" s="747"/>
      <c r="D8" s="747"/>
      <c r="E8" s="747"/>
      <c r="F8" s="747"/>
      <c r="G8" s="747"/>
      <c r="H8" s="747"/>
      <c r="I8" s="747"/>
      <c r="J8" s="747"/>
      <c r="K8" s="747"/>
    </row>
    <row r="9" spans="2:11" ht="15.75">
      <c r="B9" s="747"/>
      <c r="C9" s="747"/>
      <c r="D9" s="747"/>
      <c r="E9" s="747"/>
      <c r="F9" s="747"/>
      <c r="G9" s="747"/>
      <c r="H9" s="747"/>
      <c r="I9" s="747"/>
      <c r="J9" s="747"/>
      <c r="K9" s="747"/>
    </row>
    <row r="10" spans="2:11" ht="15.75">
      <c r="B10" s="812" t="s">
        <v>601</v>
      </c>
      <c r="C10" s="812"/>
      <c r="D10" s="812"/>
      <c r="E10" s="812"/>
      <c r="F10" s="812"/>
      <c r="G10" s="812"/>
      <c r="H10" s="812"/>
      <c r="I10" s="812"/>
      <c r="J10" s="812"/>
      <c r="K10" s="812"/>
    </row>
    <row r="11" spans="2:7" ht="13.5" thickBot="1">
      <c r="B11" s="374"/>
      <c r="C11" s="375"/>
      <c r="D11" s="375"/>
      <c r="E11" s="375"/>
      <c r="F11" s="375"/>
      <c r="G11" s="375"/>
    </row>
    <row r="12" spans="2:16" ht="30.75" customHeight="1" thickBot="1" thickTop="1">
      <c r="B12" s="813" t="s">
        <v>0</v>
      </c>
      <c r="C12" s="814"/>
      <c r="D12" s="1084"/>
      <c r="E12" s="1089" t="s">
        <v>69</v>
      </c>
      <c r="F12" s="1093" t="s">
        <v>200</v>
      </c>
      <c r="G12" s="1077" t="s">
        <v>201</v>
      </c>
      <c r="H12" s="1079" t="s">
        <v>564</v>
      </c>
      <c r="I12" s="1080"/>
      <c r="J12" s="1080"/>
      <c r="K12" s="1081"/>
      <c r="L12" s="376"/>
      <c r="M12" s="376"/>
      <c r="N12" s="376"/>
      <c r="O12" s="376"/>
      <c r="P12" s="376"/>
    </row>
    <row r="13" spans="2:11" ht="15" customHeight="1" thickTop="1">
      <c r="B13" s="816"/>
      <c r="C13" s="817"/>
      <c r="D13" s="1085"/>
      <c r="E13" s="1090"/>
      <c r="F13" s="1094"/>
      <c r="G13" s="1078"/>
      <c r="H13" s="1082" t="s">
        <v>565</v>
      </c>
      <c r="I13" s="1071" t="s">
        <v>196</v>
      </c>
      <c r="J13" s="1071" t="s">
        <v>197</v>
      </c>
      <c r="K13" s="1072" t="s">
        <v>566</v>
      </c>
    </row>
    <row r="14" spans="2:11" ht="15" customHeight="1">
      <c r="B14" s="816"/>
      <c r="C14" s="817"/>
      <c r="D14" s="1085"/>
      <c r="E14" s="1090"/>
      <c r="F14" s="1094"/>
      <c r="G14" s="1078"/>
      <c r="H14" s="1083"/>
      <c r="I14" s="1071"/>
      <c r="J14" s="1071"/>
      <c r="K14" s="1073"/>
    </row>
    <row r="15" spans="2:11" ht="53.25" customHeight="1">
      <c r="B15" s="816"/>
      <c r="C15" s="817"/>
      <c r="D15" s="1085"/>
      <c r="E15" s="1090"/>
      <c r="F15" s="1094"/>
      <c r="G15" s="1078"/>
      <c r="H15" s="1083"/>
      <c r="I15" s="1071"/>
      <c r="J15" s="1071"/>
      <c r="K15" s="1073"/>
    </row>
    <row r="16" spans="2:11" ht="12.75">
      <c r="B16" s="1086"/>
      <c r="C16" s="1087"/>
      <c r="D16" s="1088"/>
      <c r="E16" s="437">
        <v>1</v>
      </c>
      <c r="F16" s="437">
        <v>2</v>
      </c>
      <c r="G16" s="429">
        <v>3</v>
      </c>
      <c r="H16" s="449">
        <v>4</v>
      </c>
      <c r="I16" s="450">
        <v>5</v>
      </c>
      <c r="J16" s="450">
        <v>6</v>
      </c>
      <c r="K16" s="429" t="s">
        <v>217</v>
      </c>
    </row>
    <row r="17" spans="2:11" ht="12.75">
      <c r="B17" s="30"/>
      <c r="C17" s="440" t="s">
        <v>198</v>
      </c>
      <c r="D17" s="440"/>
      <c r="E17" s="440"/>
      <c r="F17" s="440"/>
      <c r="G17" s="382"/>
      <c r="H17" s="379"/>
      <c r="I17" s="381"/>
      <c r="J17" s="381"/>
      <c r="K17" s="451">
        <f>+H17+I17+J17</f>
        <v>0</v>
      </c>
    </row>
    <row r="18" spans="2:11" ht="12.75">
      <c r="B18" s="30"/>
      <c r="C18" s="440"/>
      <c r="D18" s="440" t="s">
        <v>193</v>
      </c>
      <c r="E18" s="440"/>
      <c r="F18" s="440"/>
      <c r="G18" s="382"/>
      <c r="H18" s="379"/>
      <c r="I18" s="381"/>
      <c r="J18" s="381"/>
      <c r="K18" s="382"/>
    </row>
    <row r="19" spans="2:11" ht="12.75">
      <c r="B19" s="30"/>
      <c r="C19" s="440"/>
      <c r="D19" s="440" t="s">
        <v>194</v>
      </c>
      <c r="E19" s="440"/>
      <c r="F19" s="440"/>
      <c r="G19" s="382"/>
      <c r="H19" s="379"/>
      <c r="I19" s="381"/>
      <c r="J19" s="381"/>
      <c r="K19" s="382"/>
    </row>
    <row r="20" spans="2:11" ht="12.75">
      <c r="B20" s="30"/>
      <c r="C20" s="440"/>
      <c r="D20" s="440" t="s">
        <v>199</v>
      </c>
      <c r="E20" s="440"/>
      <c r="F20" s="440"/>
      <c r="G20" s="382"/>
      <c r="H20" s="379"/>
      <c r="I20" s="381"/>
      <c r="J20" s="381"/>
      <c r="K20" s="382"/>
    </row>
    <row r="21" spans="2:11" ht="12.75">
      <c r="B21" s="30"/>
      <c r="C21" s="440"/>
      <c r="D21" s="440"/>
      <c r="E21" s="440"/>
      <c r="F21" s="440"/>
      <c r="G21" s="382"/>
      <c r="H21" s="379"/>
      <c r="I21" s="381"/>
      <c r="J21" s="381"/>
      <c r="K21" s="382"/>
    </row>
    <row r="22" spans="2:11" ht="12.75">
      <c r="B22" s="30"/>
      <c r="C22" s="440"/>
      <c r="D22" s="440"/>
      <c r="E22" s="440"/>
      <c r="F22" s="440"/>
      <c r="G22" s="382"/>
      <c r="H22" s="379"/>
      <c r="I22" s="381"/>
      <c r="J22" s="381"/>
      <c r="K22" s="382"/>
    </row>
    <row r="23" spans="2:11" ht="15.75" customHeight="1" thickBot="1">
      <c r="B23" s="1091" t="s">
        <v>47</v>
      </c>
      <c r="C23" s="1092"/>
      <c r="D23" s="1092"/>
      <c r="E23" s="132">
        <f>SUM(E17:E21)</f>
        <v>0</v>
      </c>
      <c r="F23" s="132">
        <f aca="true" t="shared" si="0" ref="F23:K23">SUM(F17:F21)</f>
        <v>0</v>
      </c>
      <c r="G23" s="132">
        <f t="shared" si="0"/>
        <v>0</v>
      </c>
      <c r="H23" s="132">
        <f t="shared" si="0"/>
        <v>0</v>
      </c>
      <c r="I23" s="132">
        <f t="shared" si="0"/>
        <v>0</v>
      </c>
      <c r="J23" s="132">
        <f t="shared" si="0"/>
        <v>0</v>
      </c>
      <c r="K23" s="132">
        <f t="shared" si="0"/>
        <v>0</v>
      </c>
    </row>
    <row r="24" spans="2:11" ht="14.25" thickBot="1" thickTop="1">
      <c r="B24" s="452"/>
      <c r="C24" s="453"/>
      <c r="D24" s="453"/>
      <c r="E24" s="453"/>
      <c r="F24" s="453"/>
      <c r="G24" s="421"/>
      <c r="H24" s="452"/>
      <c r="I24" s="454"/>
      <c r="J24" s="454"/>
      <c r="K24" s="421"/>
    </row>
    <row r="25" ht="13.5" thickTop="1">
      <c r="C25" s="402"/>
    </row>
    <row r="26" spans="2:3" ht="24" customHeight="1" thickBot="1">
      <c r="B26" s="402" t="s">
        <v>202</v>
      </c>
      <c r="C26" s="402"/>
    </row>
    <row r="27" spans="2:6" ht="16.5" customHeight="1" thickTop="1">
      <c r="B27" s="455"/>
      <c r="C27" s="1074" t="str">
        <f>+D18</f>
        <v>a)</v>
      </c>
      <c r="D27" s="1075"/>
      <c r="E27" s="1075"/>
      <c r="F27" s="1076"/>
    </row>
    <row r="28" spans="2:6" ht="12.75">
      <c r="B28" s="456"/>
      <c r="C28" s="412" t="s">
        <v>203</v>
      </c>
      <c r="D28" s="457"/>
      <c r="E28" s="458"/>
      <c r="F28" s="425" t="s">
        <v>204</v>
      </c>
    </row>
    <row r="29" spans="2:6" ht="12.75">
      <c r="B29" s="379"/>
      <c r="C29" s="440" t="s">
        <v>53</v>
      </c>
      <c r="D29" s="381"/>
      <c r="E29" s="380"/>
      <c r="F29" s="382"/>
    </row>
    <row r="30" spans="2:6" ht="12.75">
      <c r="B30" s="379"/>
      <c r="C30" s="440" t="s">
        <v>54</v>
      </c>
      <c r="D30" s="381"/>
      <c r="E30" s="380"/>
      <c r="F30" s="382"/>
    </row>
    <row r="31" spans="2:6" ht="12.75">
      <c r="B31" s="379"/>
      <c r="C31" s="440" t="s">
        <v>55</v>
      </c>
      <c r="D31" s="381"/>
      <c r="E31" s="380"/>
      <c r="F31" s="382"/>
    </row>
    <row r="32" spans="2:6" ht="12.75">
      <c r="B32" s="379"/>
      <c r="C32" s="440" t="s">
        <v>56</v>
      </c>
      <c r="D32" s="381"/>
      <c r="E32" s="380"/>
      <c r="F32" s="382"/>
    </row>
    <row r="33" spans="2:6" ht="13.5" thickBot="1">
      <c r="B33" s="459"/>
      <c r="C33" s="460"/>
      <c r="D33" s="461" t="s">
        <v>47</v>
      </c>
      <c r="E33" s="462"/>
      <c r="F33" s="410"/>
    </row>
    <row r="34" spans="2:6" ht="13.5" thickTop="1">
      <c r="B34" s="379"/>
      <c r="C34" s="1074" t="str">
        <f>+D19</f>
        <v>b)</v>
      </c>
      <c r="D34" s="1075"/>
      <c r="E34" s="1075"/>
      <c r="F34" s="1076"/>
    </row>
    <row r="35" spans="2:6" ht="12.75">
      <c r="B35" s="456"/>
      <c r="C35" s="412" t="s">
        <v>203</v>
      </c>
      <c r="D35" s="457"/>
      <c r="E35" s="458"/>
      <c r="F35" s="425" t="s">
        <v>204</v>
      </c>
    </row>
    <row r="36" spans="2:6" ht="12.75">
      <c r="B36" s="379"/>
      <c r="C36" s="440" t="s">
        <v>53</v>
      </c>
      <c r="D36" s="381"/>
      <c r="E36" s="380"/>
      <c r="F36" s="382"/>
    </row>
    <row r="37" spans="2:6" ht="12.75">
      <c r="B37" s="379"/>
      <c r="C37" s="440" t="s">
        <v>54</v>
      </c>
      <c r="D37" s="381"/>
      <c r="E37" s="380"/>
      <c r="F37" s="382"/>
    </row>
    <row r="38" spans="2:6" ht="12.75">
      <c r="B38" s="379"/>
      <c r="C38" s="440" t="s">
        <v>55</v>
      </c>
      <c r="D38" s="381"/>
      <c r="E38" s="380"/>
      <c r="F38" s="382"/>
    </row>
    <row r="39" spans="2:6" ht="12.75">
      <c r="B39" s="379"/>
      <c r="C39" s="440" t="s">
        <v>56</v>
      </c>
      <c r="D39" s="381"/>
      <c r="E39" s="380"/>
      <c r="F39" s="382"/>
    </row>
    <row r="40" spans="2:6" ht="13.5" thickBot="1">
      <c r="B40" s="459"/>
      <c r="C40" s="460"/>
      <c r="D40" s="461" t="s">
        <v>47</v>
      </c>
      <c r="E40" s="462"/>
      <c r="F40" s="410"/>
    </row>
    <row r="41" spans="2:6" ht="13.5" thickTop="1">
      <c r="B41" s="379"/>
      <c r="C41" s="1074" t="str">
        <f>+D20</f>
        <v>c)</v>
      </c>
      <c r="D41" s="1075"/>
      <c r="E41" s="1075"/>
      <c r="F41" s="1076"/>
    </row>
    <row r="42" spans="2:6" ht="12.75">
      <c r="B42" s="456"/>
      <c r="C42" s="412" t="s">
        <v>203</v>
      </c>
      <c r="D42" s="457"/>
      <c r="E42" s="458"/>
      <c r="F42" s="425" t="s">
        <v>204</v>
      </c>
    </row>
    <row r="43" spans="2:6" ht="12.75">
      <c r="B43" s="379"/>
      <c r="C43" s="440" t="s">
        <v>53</v>
      </c>
      <c r="D43" s="381"/>
      <c r="E43" s="380"/>
      <c r="F43" s="382"/>
    </row>
    <row r="44" spans="2:6" ht="12.75">
      <c r="B44" s="379"/>
      <c r="C44" s="440" t="s">
        <v>54</v>
      </c>
      <c r="D44" s="381"/>
      <c r="E44" s="380"/>
      <c r="F44" s="382"/>
    </row>
    <row r="45" spans="2:6" ht="12.75">
      <c r="B45" s="379"/>
      <c r="C45" s="440" t="s">
        <v>55</v>
      </c>
      <c r="D45" s="381"/>
      <c r="E45" s="380"/>
      <c r="F45" s="382"/>
    </row>
    <row r="46" spans="2:6" ht="12.75">
      <c r="B46" s="379"/>
      <c r="C46" s="440" t="s">
        <v>56</v>
      </c>
      <c r="D46" s="381"/>
      <c r="E46" s="380"/>
      <c r="F46" s="382"/>
    </row>
    <row r="47" spans="2:6" ht="13.5" thickBot="1">
      <c r="B47" s="459"/>
      <c r="C47" s="460"/>
      <c r="D47" s="461" t="s">
        <v>47</v>
      </c>
      <c r="E47" s="462"/>
      <c r="F47" s="410"/>
    </row>
    <row r="48" spans="2:6" ht="14.25" thickBot="1" thickTop="1">
      <c r="B48" s="452"/>
      <c r="C48" s="453"/>
      <c r="D48" s="454"/>
      <c r="E48" s="420"/>
      <c r="F48" s="421"/>
    </row>
    <row r="49" spans="2:6" ht="13.5" thickTop="1">
      <c r="B49" s="375"/>
      <c r="C49" s="375"/>
      <c r="D49" s="375"/>
      <c r="E49" s="375"/>
      <c r="F49" s="375"/>
    </row>
    <row r="51" spans="2:11" ht="15.75">
      <c r="B51" s="812" t="s">
        <v>597</v>
      </c>
      <c r="C51" s="812"/>
      <c r="D51" s="812"/>
      <c r="E51" s="812"/>
      <c r="F51" s="812"/>
      <c r="G51" s="812"/>
      <c r="H51" s="812"/>
      <c r="I51" s="812"/>
      <c r="J51" s="812"/>
      <c r="K51" s="812"/>
    </row>
    <row r="52" ht="13.5" thickBot="1"/>
    <row r="53" spans="2:11" ht="14.25" thickBot="1" thickTop="1">
      <c r="B53" s="813" t="s">
        <v>0</v>
      </c>
      <c r="C53" s="814"/>
      <c r="D53" s="1084"/>
      <c r="E53" s="1089" t="s">
        <v>69</v>
      </c>
      <c r="F53" s="1093" t="s">
        <v>200</v>
      </c>
      <c r="G53" s="1077" t="s">
        <v>201</v>
      </c>
      <c r="H53" s="1079" t="s">
        <v>598</v>
      </c>
      <c r="I53" s="1080"/>
      <c r="J53" s="1080"/>
      <c r="K53" s="1081"/>
    </row>
    <row r="54" spans="2:11" ht="13.5" thickTop="1">
      <c r="B54" s="816"/>
      <c r="C54" s="817"/>
      <c r="D54" s="1085"/>
      <c r="E54" s="1090"/>
      <c r="F54" s="1094"/>
      <c r="G54" s="1078"/>
      <c r="H54" s="1082" t="s">
        <v>600</v>
      </c>
      <c r="I54" s="1071" t="s">
        <v>196</v>
      </c>
      <c r="J54" s="1071" t="s">
        <v>197</v>
      </c>
      <c r="K54" s="1072" t="s">
        <v>599</v>
      </c>
    </row>
    <row r="55" spans="2:11" ht="12.75">
      <c r="B55" s="816"/>
      <c r="C55" s="817"/>
      <c r="D55" s="1085"/>
      <c r="E55" s="1090"/>
      <c r="F55" s="1094"/>
      <c r="G55" s="1078"/>
      <c r="H55" s="1083"/>
      <c r="I55" s="1071"/>
      <c r="J55" s="1071"/>
      <c r="K55" s="1073"/>
    </row>
    <row r="56" spans="2:11" ht="12.75">
      <c r="B56" s="816"/>
      <c r="C56" s="817"/>
      <c r="D56" s="1085"/>
      <c r="E56" s="1090"/>
      <c r="F56" s="1094"/>
      <c r="G56" s="1078"/>
      <c r="H56" s="1083"/>
      <c r="I56" s="1071"/>
      <c r="J56" s="1071"/>
      <c r="K56" s="1073"/>
    </row>
    <row r="57" spans="2:11" ht="12.75">
      <c r="B57" s="1086"/>
      <c r="C57" s="1087"/>
      <c r="D57" s="1088"/>
      <c r="E57" s="437">
        <v>1</v>
      </c>
      <c r="F57" s="437">
        <v>2</v>
      </c>
      <c r="G57" s="429">
        <v>3</v>
      </c>
      <c r="H57" s="449">
        <v>4</v>
      </c>
      <c r="I57" s="450">
        <v>5</v>
      </c>
      <c r="J57" s="450">
        <v>6</v>
      </c>
      <c r="K57" s="429" t="s">
        <v>217</v>
      </c>
    </row>
    <row r="58" spans="2:11" ht="12.75">
      <c r="B58" s="30"/>
      <c r="C58" s="440" t="s">
        <v>198</v>
      </c>
      <c r="D58" s="440"/>
      <c r="E58" s="440"/>
      <c r="F58" s="440"/>
      <c r="G58" s="382"/>
      <c r="H58" s="379"/>
      <c r="I58" s="381"/>
      <c r="J58" s="381"/>
      <c r="K58" s="451">
        <f>+H58+I58+J58</f>
        <v>0</v>
      </c>
    </row>
    <row r="59" spans="2:11" ht="12.75">
      <c r="B59" s="30"/>
      <c r="C59" s="440"/>
      <c r="D59" s="440" t="s">
        <v>193</v>
      </c>
      <c r="E59" s="440"/>
      <c r="F59" s="440"/>
      <c r="G59" s="382"/>
      <c r="H59" s="379"/>
      <c r="I59" s="381"/>
      <c r="J59" s="381"/>
      <c r="K59" s="382"/>
    </row>
    <row r="60" spans="2:11" ht="12.75">
      <c r="B60" s="30"/>
      <c r="C60" s="440"/>
      <c r="D60" s="440" t="s">
        <v>194</v>
      </c>
      <c r="E60" s="440"/>
      <c r="F60" s="440"/>
      <c r="G60" s="382"/>
      <c r="H60" s="379"/>
      <c r="I60" s="381"/>
      <c r="J60" s="381"/>
      <c r="K60" s="382"/>
    </row>
    <row r="61" spans="2:11" ht="12.75">
      <c r="B61" s="30"/>
      <c r="C61" s="440"/>
      <c r="D61" s="440" t="s">
        <v>199</v>
      </c>
      <c r="E61" s="440"/>
      <c r="F61" s="440"/>
      <c r="G61" s="382"/>
      <c r="H61" s="379"/>
      <c r="I61" s="381"/>
      <c r="J61" s="381"/>
      <c r="K61" s="382"/>
    </row>
    <row r="62" spans="2:11" ht="12.75">
      <c r="B62" s="30"/>
      <c r="C62" s="440"/>
      <c r="D62" s="440"/>
      <c r="E62" s="440"/>
      <c r="F62" s="440"/>
      <c r="G62" s="382"/>
      <c r="H62" s="379"/>
      <c r="I62" s="381"/>
      <c r="J62" s="381"/>
      <c r="K62" s="382"/>
    </row>
    <row r="63" spans="2:11" ht="12.75">
      <c r="B63" s="30"/>
      <c r="C63" s="440"/>
      <c r="D63" s="440"/>
      <c r="E63" s="440"/>
      <c r="F63" s="440"/>
      <c r="G63" s="382"/>
      <c r="H63" s="379"/>
      <c r="I63" s="381"/>
      <c r="J63" s="381"/>
      <c r="K63" s="382"/>
    </row>
    <row r="64" spans="2:11" ht="13.5" thickBot="1">
      <c r="B64" s="1091" t="s">
        <v>47</v>
      </c>
      <c r="C64" s="1092"/>
      <c r="D64" s="1092"/>
      <c r="E64" s="132">
        <f>SUM(E58:E62)</f>
        <v>0</v>
      </c>
      <c r="F64" s="132">
        <f aca="true" t="shared" si="1" ref="F64:K64">SUM(F58:F62)</f>
        <v>0</v>
      </c>
      <c r="G64" s="132">
        <f t="shared" si="1"/>
        <v>0</v>
      </c>
      <c r="H64" s="132">
        <f t="shared" si="1"/>
        <v>0</v>
      </c>
      <c r="I64" s="132">
        <f t="shared" si="1"/>
        <v>0</v>
      </c>
      <c r="J64" s="132">
        <f t="shared" si="1"/>
        <v>0</v>
      </c>
      <c r="K64" s="132">
        <f t="shared" si="1"/>
        <v>0</v>
      </c>
    </row>
    <row r="65" spans="2:11" ht="14.25" thickBot="1" thickTop="1">
      <c r="B65" s="452"/>
      <c r="C65" s="453"/>
      <c r="D65" s="453"/>
      <c r="E65" s="453"/>
      <c r="F65" s="453"/>
      <c r="G65" s="421"/>
      <c r="H65" s="452"/>
      <c r="I65" s="454"/>
      <c r="J65" s="454"/>
      <c r="K65" s="421"/>
    </row>
    <row r="66" ht="13.5" thickTop="1">
      <c r="C66" s="402"/>
    </row>
    <row r="67" spans="2:3" ht="13.5" thickBot="1">
      <c r="B67" s="402" t="s">
        <v>202</v>
      </c>
      <c r="C67" s="402"/>
    </row>
    <row r="68" spans="2:6" ht="13.5" thickTop="1">
      <c r="B68" s="455"/>
      <c r="C68" s="1074" t="str">
        <f>+D59</f>
        <v>a)</v>
      </c>
      <c r="D68" s="1075"/>
      <c r="E68" s="1075"/>
      <c r="F68" s="1076"/>
    </row>
    <row r="69" spans="2:6" ht="12.75">
      <c r="B69" s="456"/>
      <c r="C69" s="412" t="s">
        <v>203</v>
      </c>
      <c r="D69" s="457"/>
      <c r="E69" s="458"/>
      <c r="F69" s="425" t="s">
        <v>204</v>
      </c>
    </row>
    <row r="70" spans="2:6" ht="12.75">
      <c r="B70" s="379"/>
      <c r="C70" s="440" t="s">
        <v>53</v>
      </c>
      <c r="D70" s="381"/>
      <c r="E70" s="380"/>
      <c r="F70" s="382"/>
    </row>
    <row r="71" spans="2:6" ht="12.75">
      <c r="B71" s="379"/>
      <c r="C71" s="440" t="s">
        <v>54</v>
      </c>
      <c r="D71" s="381"/>
      <c r="E71" s="380"/>
      <c r="F71" s="382"/>
    </row>
    <row r="72" spans="2:6" ht="12.75">
      <c r="B72" s="379"/>
      <c r="C72" s="440" t="s">
        <v>55</v>
      </c>
      <c r="D72" s="381"/>
      <c r="E72" s="380"/>
      <c r="F72" s="382"/>
    </row>
    <row r="73" spans="2:6" ht="12.75">
      <c r="B73" s="379"/>
      <c r="C73" s="440" t="s">
        <v>56</v>
      </c>
      <c r="D73" s="381"/>
      <c r="E73" s="380"/>
      <c r="F73" s="382"/>
    </row>
    <row r="74" spans="2:6" ht="13.5" thickBot="1">
      <c r="B74" s="459"/>
      <c r="C74" s="460"/>
      <c r="D74" s="461" t="s">
        <v>47</v>
      </c>
      <c r="E74" s="462"/>
      <c r="F74" s="410"/>
    </row>
    <row r="75" spans="2:6" ht="13.5" thickTop="1">
      <c r="B75" s="379"/>
      <c r="C75" s="1074" t="str">
        <f>+D60</f>
        <v>b)</v>
      </c>
      <c r="D75" s="1075"/>
      <c r="E75" s="1075"/>
      <c r="F75" s="1076"/>
    </row>
    <row r="76" spans="2:6" ht="12.75">
      <c r="B76" s="456"/>
      <c r="C76" s="412" t="s">
        <v>203</v>
      </c>
      <c r="D76" s="457"/>
      <c r="E76" s="458"/>
      <c r="F76" s="425" t="s">
        <v>204</v>
      </c>
    </row>
    <row r="77" spans="2:6" ht="12.75">
      <c r="B77" s="379"/>
      <c r="C77" s="440" t="s">
        <v>53</v>
      </c>
      <c r="D77" s="381"/>
      <c r="E77" s="380"/>
      <c r="F77" s="382"/>
    </row>
    <row r="78" spans="2:6" ht="12.75">
      <c r="B78" s="379"/>
      <c r="C78" s="440" t="s">
        <v>54</v>
      </c>
      <c r="D78" s="381"/>
      <c r="E78" s="380"/>
      <c r="F78" s="382"/>
    </row>
    <row r="79" spans="2:6" ht="12.75">
      <c r="B79" s="379"/>
      <c r="C79" s="440" t="s">
        <v>55</v>
      </c>
      <c r="D79" s="381"/>
      <c r="E79" s="380"/>
      <c r="F79" s="382"/>
    </row>
    <row r="80" spans="2:6" ht="12.75">
      <c r="B80" s="379"/>
      <c r="C80" s="440" t="s">
        <v>56</v>
      </c>
      <c r="D80" s="381"/>
      <c r="E80" s="380"/>
      <c r="F80" s="382"/>
    </row>
    <row r="81" spans="2:6" ht="13.5" thickBot="1">
      <c r="B81" s="459"/>
      <c r="C81" s="460"/>
      <c r="D81" s="461" t="s">
        <v>47</v>
      </c>
      <c r="E81" s="462"/>
      <c r="F81" s="410"/>
    </row>
    <row r="82" spans="2:6" ht="13.5" thickTop="1">
      <c r="B82" s="379"/>
      <c r="C82" s="1074" t="str">
        <f>+D61</f>
        <v>c)</v>
      </c>
      <c r="D82" s="1075"/>
      <c r="E82" s="1075"/>
      <c r="F82" s="1076"/>
    </row>
    <row r="83" spans="2:6" ht="12.75">
      <c r="B83" s="456"/>
      <c r="C83" s="412" t="s">
        <v>203</v>
      </c>
      <c r="D83" s="457"/>
      <c r="E83" s="458"/>
      <c r="F83" s="425" t="s">
        <v>204</v>
      </c>
    </row>
    <row r="84" spans="2:6" ht="12.75">
      <c r="B84" s="379"/>
      <c r="C84" s="440" t="s">
        <v>53</v>
      </c>
      <c r="D84" s="381"/>
      <c r="E84" s="380"/>
      <c r="F84" s="382"/>
    </row>
    <row r="85" spans="2:6" ht="12.75">
      <c r="B85" s="379"/>
      <c r="C85" s="440" t="s">
        <v>54</v>
      </c>
      <c r="D85" s="381"/>
      <c r="E85" s="380"/>
      <c r="F85" s="382"/>
    </row>
    <row r="86" spans="2:6" ht="12.75">
      <c r="B86" s="379"/>
      <c r="C86" s="440" t="s">
        <v>55</v>
      </c>
      <c r="D86" s="381"/>
      <c r="E86" s="380"/>
      <c r="F86" s="382"/>
    </row>
    <row r="87" spans="2:6" ht="12.75">
      <c r="B87" s="379"/>
      <c r="C87" s="440" t="s">
        <v>56</v>
      </c>
      <c r="D87" s="381"/>
      <c r="E87" s="380"/>
      <c r="F87" s="382"/>
    </row>
    <row r="88" spans="2:6" ht="13.5" thickBot="1">
      <c r="B88" s="459"/>
      <c r="C88" s="460"/>
      <c r="D88" s="461" t="s">
        <v>47</v>
      </c>
      <c r="E88" s="462"/>
      <c r="F88" s="410"/>
    </row>
    <row r="89" spans="2:6" ht="14.25" thickBot="1" thickTop="1">
      <c r="B89" s="452"/>
      <c r="C89" s="453"/>
      <c r="D89" s="454"/>
      <c r="E89" s="420"/>
      <c r="F89" s="421"/>
    </row>
    <row r="90" ht="13.5" thickTop="1"/>
  </sheetData>
  <sheetProtection/>
  <mergeCells count="31">
    <mergeCell ref="C41:F41"/>
    <mergeCell ref="J3:K3"/>
    <mergeCell ref="J5:K5"/>
    <mergeCell ref="B7:K7"/>
    <mergeCell ref="B12:D16"/>
    <mergeCell ref="E12:E15"/>
    <mergeCell ref="B64:D64"/>
    <mergeCell ref="B10:K10"/>
    <mergeCell ref="E53:E56"/>
    <mergeCell ref="F53:F56"/>
    <mergeCell ref="G53:G56"/>
    <mergeCell ref="C75:F75"/>
    <mergeCell ref="C82:F82"/>
    <mergeCell ref="B51:K51"/>
    <mergeCell ref="G12:G15"/>
    <mergeCell ref="H12:K12"/>
    <mergeCell ref="H53:K53"/>
    <mergeCell ref="H54:H56"/>
    <mergeCell ref="I54:I56"/>
    <mergeCell ref="B53:D57"/>
    <mergeCell ref="F12:F15"/>
    <mergeCell ref="I13:I15"/>
    <mergeCell ref="J54:J56"/>
    <mergeCell ref="K54:K56"/>
    <mergeCell ref="J13:J15"/>
    <mergeCell ref="K13:K15"/>
    <mergeCell ref="C68:F68"/>
    <mergeCell ref="H13:H15"/>
    <mergeCell ref="B23:D23"/>
    <mergeCell ref="C27:F27"/>
    <mergeCell ref="C34:F34"/>
  </mergeCells>
  <printOptions gridLines="1" horizontalCentered="1"/>
  <pageMargins left="0.15748031496063" right="0.15748031496063" top="0.275590551181102" bottom="0.275590551181102" header="0.236220472440945" footer="0.15748031496063"/>
  <pageSetup horizontalDpi="600" verticalDpi="600" orientation="landscape" paperSize="5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0"/>
  </sheetPr>
  <dimension ref="B2:O34"/>
  <sheetViews>
    <sheetView zoomScale="90" zoomScaleNormal="90" zoomScalePageLayoutView="0" workbookViewId="0" topLeftCell="A1">
      <selection activeCell="M1" sqref="M1"/>
    </sheetView>
  </sheetViews>
  <sheetFormatPr defaultColWidth="9.140625" defaultRowHeight="15"/>
  <cols>
    <col min="1" max="1" width="6.8515625" style="3" customWidth="1"/>
    <col min="2" max="2" width="3.00390625" style="3" customWidth="1"/>
    <col min="3" max="3" width="2.421875" style="3" customWidth="1"/>
    <col min="4" max="4" width="13.57421875" style="3" customWidth="1"/>
    <col min="5" max="5" width="10.140625" style="3" customWidth="1"/>
    <col min="6" max="7" width="20.28125" style="3" customWidth="1"/>
    <col min="8" max="8" width="19.57421875" style="3" customWidth="1"/>
    <col min="9" max="13" width="19.00390625" style="3" customWidth="1"/>
    <col min="14" max="15" width="17.28125" style="3" customWidth="1"/>
    <col min="16" max="16" width="2.28125" style="3" customWidth="1"/>
    <col min="17" max="16384" width="9.140625" style="3" customWidth="1"/>
  </cols>
  <sheetData>
    <row r="2" spans="2:13" ht="19.5" customHeight="1">
      <c r="B2" s="165"/>
      <c r="C2" s="165"/>
      <c r="D2" s="165"/>
      <c r="E2" s="165"/>
      <c r="F2" s="165"/>
      <c r="G2" s="165"/>
      <c r="H2" s="165"/>
      <c r="I2" s="165"/>
      <c r="J2" s="165"/>
      <c r="K2" s="159"/>
      <c r="L2" s="977" t="s">
        <v>188</v>
      </c>
      <c r="M2" s="977"/>
    </row>
    <row r="3" spans="12:13" ht="15" customHeight="1">
      <c r="L3" s="974" t="s">
        <v>299</v>
      </c>
      <c r="M3" s="974"/>
    </row>
    <row r="4" spans="14:15" ht="15" customHeight="1">
      <c r="N4" s="115"/>
      <c r="O4" s="115"/>
    </row>
    <row r="5" spans="2:15" ht="23.25" customHeight="1">
      <c r="B5" s="931" t="s">
        <v>568</v>
      </c>
      <c r="C5" s="931"/>
      <c r="D5" s="931"/>
      <c r="E5" s="931"/>
      <c r="F5" s="931"/>
      <c r="G5" s="931"/>
      <c r="H5" s="931"/>
      <c r="I5" s="931"/>
      <c r="J5" s="931"/>
      <c r="K5" s="931"/>
      <c r="L5" s="931"/>
      <c r="M5" s="931"/>
      <c r="N5" s="20"/>
      <c r="O5" s="20"/>
    </row>
    <row r="6" spans="2:13" ht="12.75">
      <c r="B6" s="12" t="s">
        <v>244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ht="12.75">
      <c r="C7" s="4"/>
    </row>
    <row r="8" spans="2:14" ht="13.5" thickBot="1">
      <c r="B8" s="10"/>
      <c r="C8" s="12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2:14" ht="16.5" customHeight="1" thickTop="1">
      <c r="B9" s="34"/>
      <c r="C9" s="1095" t="s">
        <v>238</v>
      </c>
      <c r="D9" s="1096"/>
      <c r="E9" s="1096"/>
      <c r="F9" s="1096"/>
      <c r="G9" s="1096"/>
      <c r="H9" s="1096"/>
      <c r="I9" s="1095" t="s">
        <v>243</v>
      </c>
      <c r="J9" s="1096"/>
      <c r="K9" s="1096"/>
      <c r="L9" s="1096"/>
      <c r="M9" s="1097"/>
      <c r="N9" s="5"/>
    </row>
    <row r="10" spans="2:14" ht="82.5" customHeight="1">
      <c r="B10" s="117"/>
      <c r="C10" s="1098" t="s">
        <v>238</v>
      </c>
      <c r="D10" s="1099"/>
      <c r="E10" s="160" t="s">
        <v>268</v>
      </c>
      <c r="F10" s="160" t="s">
        <v>239</v>
      </c>
      <c r="G10" s="160" t="s">
        <v>399</v>
      </c>
      <c r="H10" s="464" t="s">
        <v>269</v>
      </c>
      <c r="I10" s="162" t="s">
        <v>240</v>
      </c>
      <c r="J10" s="162" t="s">
        <v>241</v>
      </c>
      <c r="K10" s="162" t="s">
        <v>245</v>
      </c>
      <c r="L10" s="162" t="s">
        <v>242</v>
      </c>
      <c r="M10" s="162" t="s">
        <v>581</v>
      </c>
      <c r="N10" s="5"/>
    </row>
    <row r="11" spans="2:14" ht="24.75" customHeight="1">
      <c r="B11" s="31"/>
      <c r="C11" s="31" t="s">
        <v>53</v>
      </c>
      <c r="D11" s="13"/>
      <c r="E11" s="13"/>
      <c r="F11" s="13"/>
      <c r="G11" s="13"/>
      <c r="H11" s="463"/>
      <c r="I11" s="21"/>
      <c r="J11" s="21"/>
      <c r="K11" s="21"/>
      <c r="L11" s="21"/>
      <c r="M11" s="21"/>
      <c r="N11" s="5"/>
    </row>
    <row r="12" spans="2:14" ht="24.75" customHeight="1">
      <c r="B12" s="31"/>
      <c r="C12" s="31" t="s">
        <v>54</v>
      </c>
      <c r="D12" s="13"/>
      <c r="E12" s="13"/>
      <c r="F12" s="13"/>
      <c r="G12" s="13"/>
      <c r="H12" s="463"/>
      <c r="I12" s="21"/>
      <c r="J12" s="21"/>
      <c r="K12" s="21"/>
      <c r="L12" s="21"/>
      <c r="M12" s="21"/>
      <c r="N12" s="5"/>
    </row>
    <row r="13" spans="2:14" ht="24.75" customHeight="1">
      <c r="B13" s="31"/>
      <c r="C13" s="31" t="s">
        <v>55</v>
      </c>
      <c r="D13" s="13"/>
      <c r="E13" s="13"/>
      <c r="F13" s="13"/>
      <c r="G13" s="13"/>
      <c r="H13" s="463"/>
      <c r="I13" s="21"/>
      <c r="J13" s="21"/>
      <c r="K13" s="21"/>
      <c r="L13" s="21"/>
      <c r="M13" s="21"/>
      <c r="N13" s="5"/>
    </row>
    <row r="14" spans="2:14" ht="24.75" customHeight="1">
      <c r="B14" s="31"/>
      <c r="C14" s="31" t="s">
        <v>56</v>
      </c>
      <c r="D14" s="13"/>
      <c r="E14" s="13"/>
      <c r="F14" s="13"/>
      <c r="G14" s="13"/>
      <c r="H14" s="463"/>
      <c r="I14" s="21"/>
      <c r="J14" s="21"/>
      <c r="K14" s="21"/>
      <c r="L14" s="21"/>
      <c r="M14" s="21"/>
      <c r="N14" s="5"/>
    </row>
    <row r="15" spans="2:14" ht="24.75" customHeight="1">
      <c r="B15" s="31"/>
      <c r="C15" s="31" t="s">
        <v>237</v>
      </c>
      <c r="D15" s="13"/>
      <c r="E15" s="13"/>
      <c r="F15" s="13"/>
      <c r="G15" s="13"/>
      <c r="H15" s="463"/>
      <c r="I15" s="21"/>
      <c r="J15" s="21"/>
      <c r="K15" s="21"/>
      <c r="L15" s="21"/>
      <c r="M15" s="21"/>
      <c r="N15" s="5"/>
    </row>
    <row r="16" spans="2:14" s="470" customFormat="1" ht="24.75" customHeight="1">
      <c r="B16" s="465"/>
      <c r="C16" s="465"/>
      <c r="D16" s="466" t="s">
        <v>47</v>
      </c>
      <c r="E16" s="471">
        <f>SUM(E11:E15)</f>
        <v>0</v>
      </c>
      <c r="F16" s="466"/>
      <c r="G16" s="471">
        <f>SUM(G11:G15)</f>
        <v>0</v>
      </c>
      <c r="H16" s="467"/>
      <c r="I16" s="468"/>
      <c r="J16" s="471">
        <f>SUM(J11:J15)</f>
        <v>0</v>
      </c>
      <c r="K16" s="468"/>
      <c r="L16" s="471">
        <f>SUM(L11:L15)</f>
        <v>0</v>
      </c>
      <c r="M16" s="468"/>
      <c r="N16" s="469"/>
    </row>
    <row r="17" ht="12.75">
      <c r="N17" s="5"/>
    </row>
    <row r="18" spans="2:13" ht="12.75">
      <c r="B18" s="34"/>
      <c r="C18" s="1095" t="s">
        <v>238</v>
      </c>
      <c r="D18" s="1096"/>
      <c r="E18" s="1096"/>
      <c r="F18" s="1096"/>
      <c r="G18" s="1096"/>
      <c r="H18" s="1096"/>
      <c r="I18" s="1095" t="s">
        <v>243</v>
      </c>
      <c r="J18" s="1096"/>
      <c r="K18" s="1096"/>
      <c r="L18" s="1096"/>
      <c r="M18" s="1097"/>
    </row>
    <row r="19" spans="2:13" ht="38.25">
      <c r="B19" s="117"/>
      <c r="C19" s="1098" t="s">
        <v>238</v>
      </c>
      <c r="D19" s="1099"/>
      <c r="E19" s="160" t="s">
        <v>268</v>
      </c>
      <c r="F19" s="160" t="s">
        <v>239</v>
      </c>
      <c r="G19" s="160" t="s">
        <v>399</v>
      </c>
      <c r="H19" s="464" t="s">
        <v>269</v>
      </c>
      <c r="I19" s="162" t="s">
        <v>240</v>
      </c>
      <c r="J19" s="162" t="s">
        <v>241</v>
      </c>
      <c r="K19" s="162" t="s">
        <v>245</v>
      </c>
      <c r="L19" s="162" t="s">
        <v>242</v>
      </c>
      <c r="M19" s="162" t="s">
        <v>582</v>
      </c>
    </row>
    <row r="20" spans="2:13" ht="12.75">
      <c r="B20" s="31"/>
      <c r="C20" s="31" t="s">
        <v>53</v>
      </c>
      <c r="D20" s="13"/>
      <c r="E20" s="13"/>
      <c r="F20" s="13"/>
      <c r="G20" s="13"/>
      <c r="H20" s="463"/>
      <c r="I20" s="21"/>
      <c r="J20" s="21"/>
      <c r="K20" s="21"/>
      <c r="L20" s="21"/>
      <c r="M20" s="21"/>
    </row>
    <row r="21" spans="2:13" ht="12.75">
      <c r="B21" s="31"/>
      <c r="C21" s="31" t="s">
        <v>54</v>
      </c>
      <c r="D21" s="13"/>
      <c r="E21" s="13"/>
      <c r="F21" s="13"/>
      <c r="G21" s="13"/>
      <c r="H21" s="463"/>
      <c r="I21" s="21"/>
      <c r="J21" s="21"/>
      <c r="K21" s="21"/>
      <c r="L21" s="21"/>
      <c r="M21" s="21"/>
    </row>
    <row r="22" spans="2:13" ht="12.75">
      <c r="B22" s="31"/>
      <c r="C22" s="31" t="s">
        <v>55</v>
      </c>
      <c r="D22" s="13"/>
      <c r="E22" s="13"/>
      <c r="F22" s="13"/>
      <c r="G22" s="13"/>
      <c r="H22" s="463"/>
      <c r="I22" s="21"/>
      <c r="J22" s="21"/>
      <c r="K22" s="21"/>
      <c r="L22" s="21"/>
      <c r="M22" s="21"/>
    </row>
    <row r="23" spans="2:13" ht="12.75">
      <c r="B23" s="31"/>
      <c r="C23" s="31" t="s">
        <v>56</v>
      </c>
      <c r="D23" s="13"/>
      <c r="E23" s="13"/>
      <c r="F23" s="13"/>
      <c r="G23" s="13"/>
      <c r="H23" s="463"/>
      <c r="I23" s="21"/>
      <c r="J23" s="21"/>
      <c r="K23" s="21"/>
      <c r="L23" s="21"/>
      <c r="M23" s="21"/>
    </row>
    <row r="24" spans="2:13" ht="12.75">
      <c r="B24" s="31"/>
      <c r="C24" s="31" t="s">
        <v>237</v>
      </c>
      <c r="D24" s="13"/>
      <c r="E24" s="13"/>
      <c r="F24" s="13"/>
      <c r="G24" s="13"/>
      <c r="H24" s="463"/>
      <c r="I24" s="21"/>
      <c r="J24" s="21"/>
      <c r="K24" s="21"/>
      <c r="L24" s="21"/>
      <c r="M24" s="21"/>
    </row>
    <row r="25" spans="2:13" ht="12.75">
      <c r="B25" s="465"/>
      <c r="C25" s="465"/>
      <c r="D25" s="466" t="s">
        <v>47</v>
      </c>
      <c r="E25" s="471">
        <f>SUM(E20:E24)</f>
        <v>0</v>
      </c>
      <c r="F25" s="466"/>
      <c r="G25" s="471">
        <f>SUM(G20:G24)</f>
        <v>0</v>
      </c>
      <c r="H25" s="467"/>
      <c r="I25" s="468"/>
      <c r="J25" s="471">
        <f>SUM(J20:J24)</f>
        <v>0</v>
      </c>
      <c r="K25" s="468"/>
      <c r="L25" s="471">
        <f>SUM(L20:L24)</f>
        <v>0</v>
      </c>
      <c r="M25" s="468"/>
    </row>
    <row r="27" spans="2:13" ht="12.75">
      <c r="B27" s="34"/>
      <c r="C27" s="1095" t="s">
        <v>238</v>
      </c>
      <c r="D27" s="1096"/>
      <c r="E27" s="1096"/>
      <c r="F27" s="1096"/>
      <c r="G27" s="1096"/>
      <c r="H27" s="1096"/>
      <c r="I27" s="1095" t="s">
        <v>243</v>
      </c>
      <c r="J27" s="1096"/>
      <c r="K27" s="1096"/>
      <c r="L27" s="1096"/>
      <c r="M27" s="1097"/>
    </row>
    <row r="28" spans="2:13" ht="38.25">
      <c r="B28" s="117"/>
      <c r="C28" s="1098" t="s">
        <v>238</v>
      </c>
      <c r="D28" s="1099"/>
      <c r="E28" s="160" t="s">
        <v>268</v>
      </c>
      <c r="F28" s="160" t="s">
        <v>239</v>
      </c>
      <c r="G28" s="160" t="s">
        <v>399</v>
      </c>
      <c r="H28" s="464" t="s">
        <v>269</v>
      </c>
      <c r="I28" s="162" t="s">
        <v>240</v>
      </c>
      <c r="J28" s="162" t="s">
        <v>241</v>
      </c>
      <c r="K28" s="162" t="s">
        <v>245</v>
      </c>
      <c r="L28" s="162" t="s">
        <v>242</v>
      </c>
      <c r="M28" s="162" t="s">
        <v>569</v>
      </c>
    </row>
    <row r="29" spans="2:13" ht="12.75">
      <c r="B29" s="31"/>
      <c r="C29" s="31" t="s">
        <v>53</v>
      </c>
      <c r="D29" s="13"/>
      <c r="E29" s="13"/>
      <c r="F29" s="13"/>
      <c r="G29" s="13"/>
      <c r="H29" s="463"/>
      <c r="I29" s="21"/>
      <c r="J29" s="21"/>
      <c r="K29" s="21"/>
      <c r="L29" s="21"/>
      <c r="M29" s="21"/>
    </row>
    <row r="30" spans="2:13" ht="12.75">
      <c r="B30" s="31"/>
      <c r="C30" s="31" t="s">
        <v>54</v>
      </c>
      <c r="D30" s="13"/>
      <c r="E30" s="13"/>
      <c r="F30" s="13"/>
      <c r="G30" s="13"/>
      <c r="H30" s="463"/>
      <c r="I30" s="21"/>
      <c r="J30" s="21"/>
      <c r="K30" s="21"/>
      <c r="L30" s="21"/>
      <c r="M30" s="21"/>
    </row>
    <row r="31" spans="2:13" ht="12.75">
      <c r="B31" s="31"/>
      <c r="C31" s="31" t="s">
        <v>55</v>
      </c>
      <c r="D31" s="13"/>
      <c r="E31" s="13"/>
      <c r="F31" s="13"/>
      <c r="G31" s="13"/>
      <c r="H31" s="463"/>
      <c r="I31" s="21"/>
      <c r="J31" s="21"/>
      <c r="K31" s="21"/>
      <c r="L31" s="21"/>
      <c r="M31" s="21"/>
    </row>
    <row r="32" spans="2:13" ht="12.75">
      <c r="B32" s="31"/>
      <c r="C32" s="31" t="s">
        <v>56</v>
      </c>
      <c r="D32" s="13"/>
      <c r="E32" s="13"/>
      <c r="F32" s="13"/>
      <c r="G32" s="13"/>
      <c r="H32" s="463"/>
      <c r="I32" s="21"/>
      <c r="J32" s="21"/>
      <c r="K32" s="21"/>
      <c r="L32" s="21"/>
      <c r="M32" s="21"/>
    </row>
    <row r="33" spans="2:13" ht="12.75">
      <c r="B33" s="31"/>
      <c r="C33" s="31" t="s">
        <v>237</v>
      </c>
      <c r="D33" s="13"/>
      <c r="E33" s="13"/>
      <c r="F33" s="13"/>
      <c r="G33" s="13"/>
      <c r="H33" s="463"/>
      <c r="I33" s="21"/>
      <c r="J33" s="21"/>
      <c r="K33" s="21"/>
      <c r="L33" s="21"/>
      <c r="M33" s="21"/>
    </row>
    <row r="34" spans="2:13" ht="12.75">
      <c r="B34" s="465"/>
      <c r="C34" s="465"/>
      <c r="D34" s="466" t="s">
        <v>47</v>
      </c>
      <c r="E34" s="471">
        <f>SUM(E29:E33)</f>
        <v>0</v>
      </c>
      <c r="F34" s="466"/>
      <c r="G34" s="471">
        <f>SUM(G29:G33)</f>
        <v>0</v>
      </c>
      <c r="H34" s="467"/>
      <c r="I34" s="468"/>
      <c r="J34" s="471">
        <f>SUM(J29:J33)</f>
        <v>0</v>
      </c>
      <c r="K34" s="468"/>
      <c r="L34" s="471">
        <f>SUM(L29:L33)</f>
        <v>0</v>
      </c>
      <c r="M34" s="468"/>
    </row>
  </sheetData>
  <sheetProtection/>
  <mergeCells count="12">
    <mergeCell ref="L2:M2"/>
    <mergeCell ref="L3:M3"/>
    <mergeCell ref="C10:D10"/>
    <mergeCell ref="C9:H9"/>
    <mergeCell ref="I9:M9"/>
    <mergeCell ref="B5:M5"/>
    <mergeCell ref="C18:H18"/>
    <mergeCell ref="I18:M18"/>
    <mergeCell ref="C19:D19"/>
    <mergeCell ref="C27:H27"/>
    <mergeCell ref="I27:M27"/>
    <mergeCell ref="C28:D28"/>
  </mergeCells>
  <printOptions gridLines="1"/>
  <pageMargins left="0" right="0" top="0.53" bottom="0.27" header="0.23" footer="0.16"/>
  <pageSetup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20"/>
  </sheetPr>
  <dimension ref="B2:K35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6.8515625" style="3" customWidth="1"/>
    <col min="2" max="2" width="6.57421875" style="3" customWidth="1"/>
    <col min="3" max="3" width="9.57421875" style="3" customWidth="1"/>
    <col min="4" max="4" width="22.8515625" style="3" customWidth="1"/>
    <col min="5" max="5" width="20.00390625" style="3" customWidth="1"/>
    <col min="6" max="6" width="24.28125" style="3" customWidth="1"/>
    <col min="7" max="7" width="20.28125" style="3" customWidth="1"/>
    <col min="8" max="8" width="19.57421875" style="3" customWidth="1"/>
    <col min="9" max="9" width="19.00390625" style="3" customWidth="1"/>
    <col min="10" max="11" width="17.28125" style="3" customWidth="1"/>
    <col min="12" max="12" width="2.28125" style="3" customWidth="1"/>
    <col min="13" max="16384" width="9.140625" style="3" customWidth="1"/>
  </cols>
  <sheetData>
    <row r="2" spans="2:9" ht="21.75" customHeight="1">
      <c r="B2" s="165"/>
      <c r="C2" s="165"/>
      <c r="D2" s="165"/>
      <c r="E2" s="165"/>
      <c r="F2" s="165"/>
      <c r="H2" s="127"/>
      <c r="I2" s="127" t="s">
        <v>187</v>
      </c>
    </row>
    <row r="3" ht="15" customHeight="1">
      <c r="H3" s="111"/>
    </row>
    <row r="4" spans="10:11" ht="15" customHeight="1">
      <c r="J4" s="115"/>
      <c r="K4" s="115"/>
    </row>
    <row r="5" spans="2:11" ht="35.25" customHeight="1">
      <c r="B5" s="1100" t="s">
        <v>570</v>
      </c>
      <c r="C5" s="1100"/>
      <c r="D5" s="1100"/>
      <c r="E5" s="1100"/>
      <c r="F5" s="1100"/>
      <c r="G5" s="1100"/>
      <c r="H5" s="1100"/>
      <c r="I5" s="1100"/>
      <c r="J5" s="20"/>
      <c r="K5" s="20"/>
    </row>
    <row r="6" spans="2:9" ht="12.75">
      <c r="B6" s="12" t="s">
        <v>244</v>
      </c>
      <c r="C6" s="5"/>
      <c r="D6" s="5"/>
      <c r="E6" s="5"/>
      <c r="F6" s="5"/>
      <c r="G6" s="5"/>
      <c r="H6" s="5"/>
      <c r="I6" s="5"/>
    </row>
    <row r="7" spans="2:3" ht="20.25" customHeight="1">
      <c r="B7" s="3" t="s">
        <v>307</v>
      </c>
      <c r="C7" s="4"/>
    </row>
    <row r="8" spans="2:10" ht="13.5" thickBot="1">
      <c r="B8" s="10"/>
      <c r="C8" s="12"/>
      <c r="D8" s="5"/>
      <c r="E8" s="5"/>
      <c r="F8" s="5"/>
      <c r="G8" s="5"/>
      <c r="H8" s="5"/>
      <c r="I8" s="5"/>
      <c r="J8" s="5"/>
    </row>
    <row r="9" spans="2:10" ht="16.5" customHeight="1" thickTop="1">
      <c r="B9" s="34"/>
      <c r="C9" s="163"/>
      <c r="D9" s="164"/>
      <c r="E9" s="164"/>
      <c r="F9" s="164"/>
      <c r="G9" s="164"/>
      <c r="H9" s="164"/>
      <c r="I9" s="111" t="s">
        <v>299</v>
      </c>
      <c r="J9" s="5"/>
    </row>
    <row r="10" spans="2:10" ht="72.75" customHeight="1">
      <c r="B10" s="117"/>
      <c r="C10" s="160" t="s">
        <v>246</v>
      </c>
      <c r="D10" s="162" t="s">
        <v>247</v>
      </c>
      <c r="E10" s="160" t="s">
        <v>248</v>
      </c>
      <c r="F10" s="160" t="s">
        <v>239</v>
      </c>
      <c r="G10" s="160" t="s">
        <v>400</v>
      </c>
      <c r="H10" s="161" t="s">
        <v>270</v>
      </c>
      <c r="I10" s="162" t="s">
        <v>583</v>
      </c>
      <c r="J10" s="5"/>
    </row>
    <row r="11" spans="2:10" ht="24.75" customHeight="1">
      <c r="B11" s="31"/>
      <c r="C11" s="51">
        <v>1</v>
      </c>
      <c r="D11" s="13"/>
      <c r="E11" s="13"/>
      <c r="F11" s="13"/>
      <c r="G11" s="13"/>
      <c r="H11" s="31"/>
      <c r="I11" s="31"/>
      <c r="J11" s="5"/>
    </row>
    <row r="12" spans="2:10" ht="24.75" customHeight="1">
      <c r="B12" s="31"/>
      <c r="C12" s="51">
        <v>2</v>
      </c>
      <c r="D12" s="13"/>
      <c r="E12" s="13"/>
      <c r="F12" s="13"/>
      <c r="G12" s="13"/>
      <c r="H12" s="31"/>
      <c r="I12" s="31"/>
      <c r="J12" s="5"/>
    </row>
    <row r="13" spans="2:10" ht="24.75" customHeight="1">
      <c r="B13" s="31"/>
      <c r="C13" s="51">
        <v>3</v>
      </c>
      <c r="D13" s="13"/>
      <c r="E13" s="13"/>
      <c r="F13" s="13"/>
      <c r="G13" s="13"/>
      <c r="H13" s="31"/>
      <c r="I13" s="31"/>
      <c r="J13" s="5"/>
    </row>
    <row r="14" spans="2:10" ht="24.75" customHeight="1">
      <c r="B14" s="31"/>
      <c r="C14" s="51">
        <v>4</v>
      </c>
      <c r="D14" s="13"/>
      <c r="E14" s="13"/>
      <c r="F14" s="13"/>
      <c r="G14" s="13"/>
      <c r="H14" s="31"/>
      <c r="I14" s="31"/>
      <c r="J14" s="5"/>
    </row>
    <row r="15" spans="2:10" ht="24.75" customHeight="1">
      <c r="B15" s="31"/>
      <c r="C15" s="51">
        <v>5</v>
      </c>
      <c r="D15" s="13"/>
      <c r="E15" s="13"/>
      <c r="F15" s="13"/>
      <c r="G15" s="13"/>
      <c r="H15" s="31"/>
      <c r="I15" s="31"/>
      <c r="J15" s="5"/>
    </row>
    <row r="16" spans="2:10" s="475" customFormat="1" ht="24.75" customHeight="1">
      <c r="B16" s="473"/>
      <c r="C16" s="473"/>
      <c r="D16" s="471" t="s">
        <v>47</v>
      </c>
      <c r="E16" s="471"/>
      <c r="F16" s="471"/>
      <c r="G16" s="471"/>
      <c r="H16" s="473">
        <f>SUM(H11:H15)</f>
        <v>0</v>
      </c>
      <c r="I16" s="473"/>
      <c r="J16" s="474"/>
    </row>
    <row r="18" spans="2:9" ht="12.75">
      <c r="B18" s="34"/>
      <c r="C18" s="163"/>
      <c r="D18" s="164"/>
      <c r="E18" s="164"/>
      <c r="F18" s="164"/>
      <c r="G18" s="164"/>
      <c r="H18" s="164"/>
      <c r="I18" s="111" t="s">
        <v>299</v>
      </c>
    </row>
    <row r="19" spans="2:9" ht="38.25">
      <c r="B19" s="117"/>
      <c r="C19" s="160" t="s">
        <v>246</v>
      </c>
      <c r="D19" s="162" t="s">
        <v>247</v>
      </c>
      <c r="E19" s="160" t="s">
        <v>248</v>
      </c>
      <c r="F19" s="160" t="s">
        <v>239</v>
      </c>
      <c r="G19" s="160" t="s">
        <v>400</v>
      </c>
      <c r="H19" s="161" t="s">
        <v>270</v>
      </c>
      <c r="I19" s="162" t="s">
        <v>584</v>
      </c>
    </row>
    <row r="20" spans="2:9" ht="12.75">
      <c r="B20" s="31"/>
      <c r="C20" s="51">
        <v>1</v>
      </c>
      <c r="D20" s="13"/>
      <c r="E20" s="13"/>
      <c r="F20" s="13"/>
      <c r="G20" s="13"/>
      <c r="H20" s="31"/>
      <c r="I20" s="31"/>
    </row>
    <row r="21" spans="2:9" ht="12.75">
      <c r="B21" s="31"/>
      <c r="C21" s="51">
        <v>2</v>
      </c>
      <c r="D21" s="13"/>
      <c r="E21" s="13"/>
      <c r="F21" s="13"/>
      <c r="G21" s="13"/>
      <c r="H21" s="31"/>
      <c r="I21" s="31"/>
    </row>
    <row r="22" spans="2:9" ht="12.75">
      <c r="B22" s="31"/>
      <c r="C22" s="51">
        <v>3</v>
      </c>
      <c r="D22" s="13"/>
      <c r="E22" s="13"/>
      <c r="F22" s="13"/>
      <c r="G22" s="13"/>
      <c r="H22" s="31"/>
      <c r="I22" s="31"/>
    </row>
    <row r="23" spans="2:9" ht="12.75">
      <c r="B23" s="31"/>
      <c r="C23" s="51">
        <v>4</v>
      </c>
      <c r="D23" s="13"/>
      <c r="E23" s="13"/>
      <c r="F23" s="13"/>
      <c r="G23" s="13"/>
      <c r="H23" s="31"/>
      <c r="I23" s="31"/>
    </row>
    <row r="24" spans="2:9" ht="12.75">
      <c r="B24" s="31"/>
      <c r="C24" s="51">
        <v>5</v>
      </c>
      <c r="D24" s="13"/>
      <c r="E24" s="13"/>
      <c r="F24" s="13"/>
      <c r="G24" s="13"/>
      <c r="H24" s="31"/>
      <c r="I24" s="31"/>
    </row>
    <row r="25" spans="2:9" ht="12.75">
      <c r="B25" s="473"/>
      <c r="C25" s="473"/>
      <c r="D25" s="471" t="s">
        <v>47</v>
      </c>
      <c r="E25" s="471"/>
      <c r="F25" s="471"/>
      <c r="G25" s="471"/>
      <c r="H25" s="473">
        <f>SUM(H20:H24)</f>
        <v>0</v>
      </c>
      <c r="I25" s="473"/>
    </row>
    <row r="28" spans="2:9" ht="12.75">
      <c r="B28" s="34"/>
      <c r="C28" s="163"/>
      <c r="D28" s="164"/>
      <c r="E28" s="164"/>
      <c r="F28" s="164"/>
      <c r="G28" s="164"/>
      <c r="H28" s="164"/>
      <c r="I28" s="111" t="s">
        <v>299</v>
      </c>
    </row>
    <row r="29" spans="2:9" ht="38.25">
      <c r="B29" s="117"/>
      <c r="C29" s="160" t="s">
        <v>246</v>
      </c>
      <c r="D29" s="162" t="s">
        <v>247</v>
      </c>
      <c r="E29" s="160" t="s">
        <v>248</v>
      </c>
      <c r="F29" s="160" t="s">
        <v>239</v>
      </c>
      <c r="G29" s="160" t="s">
        <v>400</v>
      </c>
      <c r="H29" s="161" t="s">
        <v>270</v>
      </c>
      <c r="I29" s="162" t="s">
        <v>571</v>
      </c>
    </row>
    <row r="30" spans="2:9" ht="12.75">
      <c r="B30" s="31"/>
      <c r="C30" s="51">
        <v>1</v>
      </c>
      <c r="D30" s="13"/>
      <c r="E30" s="13"/>
      <c r="F30" s="13"/>
      <c r="G30" s="13"/>
      <c r="H30" s="31"/>
      <c r="I30" s="31"/>
    </row>
    <row r="31" spans="2:9" ht="12.75">
      <c r="B31" s="31"/>
      <c r="C31" s="51">
        <v>2</v>
      </c>
      <c r="D31" s="13"/>
      <c r="E31" s="13"/>
      <c r="F31" s="13"/>
      <c r="G31" s="13"/>
      <c r="H31" s="31"/>
      <c r="I31" s="31"/>
    </row>
    <row r="32" spans="2:9" ht="12.75">
      <c r="B32" s="31"/>
      <c r="C32" s="51">
        <v>3</v>
      </c>
      <c r="D32" s="13"/>
      <c r="E32" s="13"/>
      <c r="F32" s="13"/>
      <c r="G32" s="13"/>
      <c r="H32" s="31"/>
      <c r="I32" s="31"/>
    </row>
    <row r="33" spans="2:9" ht="12.75">
      <c r="B33" s="31"/>
      <c r="C33" s="51">
        <v>4</v>
      </c>
      <c r="D33" s="13"/>
      <c r="E33" s="13"/>
      <c r="F33" s="13"/>
      <c r="G33" s="13"/>
      <c r="H33" s="31"/>
      <c r="I33" s="31"/>
    </row>
    <row r="34" spans="2:9" ht="12.75">
      <c r="B34" s="31"/>
      <c r="C34" s="51">
        <v>5</v>
      </c>
      <c r="D34" s="13"/>
      <c r="E34" s="13"/>
      <c r="F34" s="13"/>
      <c r="G34" s="13"/>
      <c r="H34" s="31"/>
      <c r="I34" s="31"/>
    </row>
    <row r="35" spans="2:9" ht="12.75">
      <c r="B35" s="473"/>
      <c r="C35" s="473"/>
      <c r="D35" s="471" t="s">
        <v>47</v>
      </c>
      <c r="E35" s="471"/>
      <c r="F35" s="471"/>
      <c r="G35" s="471"/>
      <c r="H35" s="473">
        <f>SUM(H30:H34)</f>
        <v>0</v>
      </c>
      <c r="I35" s="473"/>
    </row>
  </sheetData>
  <sheetProtection/>
  <mergeCells count="1">
    <mergeCell ref="B5:I5"/>
  </mergeCells>
  <printOptions gridLines="1"/>
  <pageMargins left="0.17" right="0.17" top="0.49" bottom="0.27" header="0.23" footer="0.16"/>
  <pageSetup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20"/>
  </sheetPr>
  <dimension ref="B2:K34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6.8515625" style="3" customWidth="1"/>
    <col min="2" max="2" width="5.421875" style="3" customWidth="1"/>
    <col min="3" max="3" width="9.57421875" style="3" customWidth="1"/>
    <col min="4" max="4" width="22.8515625" style="3" customWidth="1"/>
    <col min="5" max="5" width="20.00390625" style="3" customWidth="1"/>
    <col min="6" max="6" width="24.28125" style="3" customWidth="1"/>
    <col min="7" max="7" width="20.28125" style="3" customWidth="1"/>
    <col min="8" max="8" width="19.140625" style="3" customWidth="1"/>
    <col min="9" max="9" width="21.421875" style="3" customWidth="1"/>
    <col min="10" max="11" width="17.28125" style="3" customWidth="1"/>
    <col min="12" max="12" width="2.28125" style="3" customWidth="1"/>
    <col min="13" max="16384" width="9.140625" style="3" customWidth="1"/>
  </cols>
  <sheetData>
    <row r="2" spans="2:9" ht="15">
      <c r="B2" s="165"/>
      <c r="C2" s="165"/>
      <c r="D2" s="165"/>
      <c r="E2" s="165"/>
      <c r="F2" s="165"/>
      <c r="H2" s="127"/>
      <c r="I2" s="127" t="s">
        <v>211</v>
      </c>
    </row>
    <row r="3" spans="2:8" ht="15" customHeight="1">
      <c r="B3" s="60" t="s">
        <v>397</v>
      </c>
      <c r="H3" s="111"/>
    </row>
    <row r="4" spans="10:11" ht="15" customHeight="1">
      <c r="J4" s="115"/>
      <c r="K4" s="115"/>
    </row>
    <row r="5" spans="2:11" ht="53.25" customHeight="1">
      <c r="B5" s="1100" t="s">
        <v>572</v>
      </c>
      <c r="C5" s="1100"/>
      <c r="D5" s="1100"/>
      <c r="E5" s="1100"/>
      <c r="F5" s="1100"/>
      <c r="G5" s="1100"/>
      <c r="H5" s="1100"/>
      <c r="I5" s="1100"/>
      <c r="J5" s="20"/>
      <c r="K5" s="20"/>
    </row>
    <row r="6" spans="2:9" ht="12.75">
      <c r="B6" s="12" t="s">
        <v>244</v>
      </c>
      <c r="C6" s="5"/>
      <c r="D6" s="5"/>
      <c r="E6" s="5"/>
      <c r="F6" s="5"/>
      <c r="G6" s="5"/>
      <c r="H6" s="5"/>
      <c r="I6" s="5"/>
    </row>
    <row r="7" spans="2:3" ht="16.5" customHeight="1">
      <c r="B7" s="272" t="s">
        <v>250</v>
      </c>
      <c r="C7" s="4"/>
    </row>
    <row r="8" spans="2:10" ht="13.5" thickBot="1">
      <c r="B8" s="10"/>
      <c r="C8" s="12"/>
      <c r="D8" s="5"/>
      <c r="E8" s="5"/>
      <c r="F8" s="5"/>
      <c r="G8" s="5"/>
      <c r="H8" s="5"/>
      <c r="I8" s="5"/>
      <c r="J8" s="5"/>
    </row>
    <row r="9" spans="2:10" ht="16.5" customHeight="1" thickTop="1">
      <c r="B9" s="34"/>
      <c r="C9" s="163"/>
      <c r="D9" s="164"/>
      <c r="E9" s="164"/>
      <c r="F9" s="164"/>
      <c r="G9" s="164"/>
      <c r="H9" s="164"/>
      <c r="I9" s="111" t="s">
        <v>299</v>
      </c>
      <c r="J9" s="5"/>
    </row>
    <row r="10" spans="2:10" ht="68.25" customHeight="1">
      <c r="B10" s="117"/>
      <c r="C10" s="160" t="s">
        <v>246</v>
      </c>
      <c r="D10" s="162" t="s">
        <v>247</v>
      </c>
      <c r="E10" s="160" t="s">
        <v>248</v>
      </c>
      <c r="F10" s="160" t="s">
        <v>239</v>
      </c>
      <c r="G10" s="160" t="s">
        <v>249</v>
      </c>
      <c r="H10" s="161" t="s">
        <v>270</v>
      </c>
      <c r="I10" s="162" t="s">
        <v>583</v>
      </c>
      <c r="J10" s="5"/>
    </row>
    <row r="11" spans="2:10" ht="24.75" customHeight="1">
      <c r="B11" s="31"/>
      <c r="C11" s="31" t="s">
        <v>53</v>
      </c>
      <c r="D11" s="13"/>
      <c r="E11" s="13"/>
      <c r="F11" s="13"/>
      <c r="G11" s="13"/>
      <c r="H11" s="31"/>
      <c r="I11" s="31"/>
      <c r="J11" s="5"/>
    </row>
    <row r="12" spans="2:10" ht="24.75" customHeight="1">
      <c r="B12" s="31"/>
      <c r="C12" s="31" t="s">
        <v>54</v>
      </c>
      <c r="D12" s="13"/>
      <c r="E12" s="13"/>
      <c r="F12" s="13"/>
      <c r="G12" s="13"/>
      <c r="H12" s="31"/>
      <c r="I12" s="31"/>
      <c r="J12" s="5"/>
    </row>
    <row r="13" spans="2:10" ht="24.75" customHeight="1">
      <c r="B13" s="31"/>
      <c r="C13" s="31" t="s">
        <v>55</v>
      </c>
      <c r="D13" s="13"/>
      <c r="E13" s="13"/>
      <c r="F13" s="13"/>
      <c r="G13" s="13"/>
      <c r="H13" s="31"/>
      <c r="I13" s="31"/>
      <c r="J13" s="5"/>
    </row>
    <row r="14" spans="2:10" ht="24.75" customHeight="1">
      <c r="B14" s="31"/>
      <c r="C14" s="31" t="s">
        <v>56</v>
      </c>
      <c r="D14" s="13"/>
      <c r="E14" s="13"/>
      <c r="F14" s="13"/>
      <c r="G14" s="13"/>
      <c r="H14" s="31"/>
      <c r="I14" s="31"/>
      <c r="J14" s="5"/>
    </row>
    <row r="15" spans="2:10" ht="24.75" customHeight="1">
      <c r="B15" s="31"/>
      <c r="C15" s="31" t="s">
        <v>237</v>
      </c>
      <c r="D15" s="13"/>
      <c r="E15" s="13"/>
      <c r="F15" s="13"/>
      <c r="G15" s="13"/>
      <c r="H15" s="31"/>
      <c r="I15" s="31"/>
      <c r="J15" s="5"/>
    </row>
    <row r="16" spans="2:10" s="475" customFormat="1" ht="24.75" customHeight="1">
      <c r="B16" s="473"/>
      <c r="C16" s="473"/>
      <c r="D16" s="471" t="s">
        <v>47</v>
      </c>
      <c r="E16" s="471"/>
      <c r="F16" s="471"/>
      <c r="G16" s="471"/>
      <c r="H16" s="473">
        <f>SUM(H11:H15)</f>
        <v>0</v>
      </c>
      <c r="I16" s="473"/>
      <c r="J16" s="474"/>
    </row>
    <row r="18" spans="2:9" ht="12.75">
      <c r="B18" s="34"/>
      <c r="C18" s="163"/>
      <c r="D18" s="164"/>
      <c r="E18" s="164"/>
      <c r="F18" s="164"/>
      <c r="G18" s="164"/>
      <c r="H18" s="164"/>
      <c r="I18" s="111" t="s">
        <v>299</v>
      </c>
    </row>
    <row r="19" spans="2:9" ht="38.25">
      <c r="B19" s="117"/>
      <c r="C19" s="160" t="s">
        <v>246</v>
      </c>
      <c r="D19" s="162" t="s">
        <v>247</v>
      </c>
      <c r="E19" s="160" t="s">
        <v>248</v>
      </c>
      <c r="F19" s="160" t="s">
        <v>239</v>
      </c>
      <c r="G19" s="160" t="s">
        <v>249</v>
      </c>
      <c r="H19" s="161" t="s">
        <v>270</v>
      </c>
      <c r="I19" s="162" t="s">
        <v>584</v>
      </c>
    </row>
    <row r="20" spans="2:9" ht="12.75">
      <c r="B20" s="31"/>
      <c r="C20" s="31" t="s">
        <v>53</v>
      </c>
      <c r="D20" s="13"/>
      <c r="E20" s="13"/>
      <c r="F20" s="13"/>
      <c r="G20" s="13"/>
      <c r="H20" s="31"/>
      <c r="I20" s="31"/>
    </row>
    <row r="21" spans="2:9" ht="12.75">
      <c r="B21" s="31"/>
      <c r="C21" s="31" t="s">
        <v>54</v>
      </c>
      <c r="D21" s="13"/>
      <c r="E21" s="13"/>
      <c r="F21" s="13"/>
      <c r="G21" s="13"/>
      <c r="H21" s="31"/>
      <c r="I21" s="31"/>
    </row>
    <row r="22" spans="2:9" ht="12.75">
      <c r="B22" s="31"/>
      <c r="C22" s="31" t="s">
        <v>55</v>
      </c>
      <c r="D22" s="13"/>
      <c r="E22" s="13"/>
      <c r="F22" s="13"/>
      <c r="G22" s="13"/>
      <c r="H22" s="31"/>
      <c r="I22" s="31"/>
    </row>
    <row r="23" spans="2:9" ht="12.75">
      <c r="B23" s="31"/>
      <c r="C23" s="31" t="s">
        <v>56</v>
      </c>
      <c r="D23" s="13"/>
      <c r="E23" s="13"/>
      <c r="F23" s="13"/>
      <c r="G23" s="13"/>
      <c r="H23" s="31"/>
      <c r="I23" s="31"/>
    </row>
    <row r="24" spans="2:9" ht="12.75">
      <c r="B24" s="31"/>
      <c r="C24" s="31" t="s">
        <v>237</v>
      </c>
      <c r="D24" s="13"/>
      <c r="E24" s="13"/>
      <c r="F24" s="13"/>
      <c r="G24" s="13"/>
      <c r="H24" s="31"/>
      <c r="I24" s="31"/>
    </row>
    <row r="25" spans="2:9" ht="12.75">
      <c r="B25" s="473"/>
      <c r="C25" s="473"/>
      <c r="D25" s="471" t="s">
        <v>47</v>
      </c>
      <c r="E25" s="471"/>
      <c r="F25" s="471"/>
      <c r="G25" s="471"/>
      <c r="H25" s="473">
        <f>SUM(H20:H24)</f>
        <v>0</v>
      </c>
      <c r="I25" s="473"/>
    </row>
    <row r="27" spans="2:9" ht="12.75">
      <c r="B27" s="34"/>
      <c r="C27" s="163"/>
      <c r="D27" s="164"/>
      <c r="E27" s="164"/>
      <c r="F27" s="164"/>
      <c r="G27" s="164"/>
      <c r="H27" s="164"/>
      <c r="I27" s="111" t="s">
        <v>299</v>
      </c>
    </row>
    <row r="28" spans="2:9" ht="38.25">
      <c r="B28" s="117"/>
      <c r="C28" s="160" t="s">
        <v>246</v>
      </c>
      <c r="D28" s="162" t="s">
        <v>247</v>
      </c>
      <c r="E28" s="160" t="s">
        <v>248</v>
      </c>
      <c r="F28" s="160" t="s">
        <v>239</v>
      </c>
      <c r="G28" s="160" t="s">
        <v>249</v>
      </c>
      <c r="H28" s="161" t="s">
        <v>270</v>
      </c>
      <c r="I28" s="162" t="s">
        <v>571</v>
      </c>
    </row>
    <row r="29" spans="2:9" ht="12.75">
      <c r="B29" s="31"/>
      <c r="C29" s="31" t="s">
        <v>53</v>
      </c>
      <c r="D29" s="13"/>
      <c r="E29" s="13"/>
      <c r="F29" s="13"/>
      <c r="G29" s="13"/>
      <c r="H29" s="31"/>
      <c r="I29" s="31"/>
    </row>
    <row r="30" spans="2:9" ht="12.75">
      <c r="B30" s="31"/>
      <c r="C30" s="31" t="s">
        <v>54</v>
      </c>
      <c r="D30" s="13"/>
      <c r="E30" s="13"/>
      <c r="F30" s="13"/>
      <c r="G30" s="13"/>
      <c r="H30" s="31"/>
      <c r="I30" s="31"/>
    </row>
    <row r="31" spans="2:9" ht="12.75">
      <c r="B31" s="31"/>
      <c r="C31" s="31" t="s">
        <v>55</v>
      </c>
      <c r="D31" s="13"/>
      <c r="E31" s="13"/>
      <c r="F31" s="13"/>
      <c r="G31" s="13"/>
      <c r="H31" s="31"/>
      <c r="I31" s="31"/>
    </row>
    <row r="32" spans="2:9" ht="12.75">
      <c r="B32" s="31"/>
      <c r="C32" s="31" t="s">
        <v>56</v>
      </c>
      <c r="D32" s="13"/>
      <c r="E32" s="13"/>
      <c r="F32" s="13"/>
      <c r="G32" s="13"/>
      <c r="H32" s="31"/>
      <c r="I32" s="31"/>
    </row>
    <row r="33" spans="2:9" ht="12.75">
      <c r="B33" s="31"/>
      <c r="C33" s="31" t="s">
        <v>237</v>
      </c>
      <c r="D33" s="13"/>
      <c r="E33" s="13"/>
      <c r="F33" s="13"/>
      <c r="G33" s="13"/>
      <c r="H33" s="31"/>
      <c r="I33" s="31"/>
    </row>
    <row r="34" spans="2:9" ht="12.75">
      <c r="B34" s="473"/>
      <c r="C34" s="473"/>
      <c r="D34" s="471" t="s">
        <v>47</v>
      </c>
      <c r="E34" s="471"/>
      <c r="F34" s="471"/>
      <c r="G34" s="471"/>
      <c r="H34" s="473">
        <f>SUM(H29:H33)</f>
        <v>0</v>
      </c>
      <c r="I34" s="473"/>
    </row>
  </sheetData>
  <sheetProtection/>
  <mergeCells count="1">
    <mergeCell ref="B5:I5"/>
  </mergeCells>
  <printOptions gridLines="1"/>
  <pageMargins left="0.17" right="0.17" top="0.49" bottom="0.27" header="0.23" footer="0.16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20"/>
  </sheetPr>
  <dimension ref="B2:K34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6.8515625" style="3" customWidth="1"/>
    <col min="2" max="2" width="5.7109375" style="3" customWidth="1"/>
    <col min="3" max="3" width="6.140625" style="3" customWidth="1"/>
    <col min="4" max="4" width="21.8515625" style="3" customWidth="1"/>
    <col min="5" max="5" width="18.00390625" style="3" customWidth="1"/>
    <col min="6" max="6" width="23.28125" style="3" customWidth="1"/>
    <col min="7" max="7" width="19.140625" style="3" customWidth="1"/>
    <col min="8" max="8" width="18.421875" style="3" customWidth="1"/>
    <col min="9" max="9" width="18.8515625" style="3" customWidth="1"/>
    <col min="10" max="11" width="17.28125" style="3" customWidth="1"/>
    <col min="12" max="12" width="2.28125" style="3" customWidth="1"/>
    <col min="13" max="16384" width="9.140625" style="3" customWidth="1"/>
  </cols>
  <sheetData>
    <row r="2" spans="2:9" ht="15">
      <c r="B2" s="165" t="s">
        <v>397</v>
      </c>
      <c r="C2" s="165"/>
      <c r="D2" s="165"/>
      <c r="E2" s="165"/>
      <c r="F2" s="165"/>
      <c r="H2" s="127"/>
      <c r="I2" s="165" t="s">
        <v>206</v>
      </c>
    </row>
    <row r="3" ht="15" customHeight="1">
      <c r="H3" s="111"/>
    </row>
    <row r="4" spans="10:11" ht="15" customHeight="1">
      <c r="J4" s="115"/>
      <c r="K4" s="115"/>
    </row>
    <row r="5" spans="2:11" ht="44.25" customHeight="1">
      <c r="B5" s="1101" t="s">
        <v>573</v>
      </c>
      <c r="C5" s="1101"/>
      <c r="D5" s="1101"/>
      <c r="E5" s="1101"/>
      <c r="F5" s="1101"/>
      <c r="G5" s="1101"/>
      <c r="H5" s="1101"/>
      <c r="I5" s="1101"/>
      <c r="J5" s="20"/>
      <c r="K5" s="20"/>
    </row>
    <row r="6" spans="2:9" ht="12.75">
      <c r="B6" s="12" t="s">
        <v>244</v>
      </c>
      <c r="C6" s="5"/>
      <c r="D6" s="5"/>
      <c r="E6" s="5"/>
      <c r="F6" s="5"/>
      <c r="G6" s="5"/>
      <c r="H6" s="5"/>
      <c r="I6" s="5"/>
    </row>
    <row r="7" spans="2:9" ht="12.75">
      <c r="B7" s="1102" t="s">
        <v>307</v>
      </c>
      <c r="C7" s="1102"/>
      <c r="D7" s="1102"/>
      <c r="E7" s="1102"/>
      <c r="F7" s="1102"/>
      <c r="G7" s="1102"/>
      <c r="H7" s="1102"/>
      <c r="I7" s="1102"/>
    </row>
    <row r="8" spans="2:10" ht="13.5" thickBot="1">
      <c r="B8" s="10"/>
      <c r="C8" s="12"/>
      <c r="D8" s="5"/>
      <c r="E8" s="5"/>
      <c r="F8" s="5"/>
      <c r="G8" s="5"/>
      <c r="H8" s="5"/>
      <c r="I8" s="5"/>
      <c r="J8" s="5"/>
    </row>
    <row r="9" spans="2:10" ht="16.5" customHeight="1" thickTop="1">
      <c r="B9" s="34"/>
      <c r="C9" s="163"/>
      <c r="D9" s="164"/>
      <c r="E9" s="164"/>
      <c r="F9" s="164"/>
      <c r="G9" s="164"/>
      <c r="H9" s="164"/>
      <c r="I9" s="111" t="s">
        <v>299</v>
      </c>
      <c r="J9" s="5"/>
    </row>
    <row r="10" spans="2:10" s="4" customFormat="1" ht="84" customHeight="1">
      <c r="B10" s="472"/>
      <c r="C10" s="476" t="s">
        <v>246</v>
      </c>
      <c r="D10" s="477" t="s">
        <v>251</v>
      </c>
      <c r="E10" s="476" t="s">
        <v>248</v>
      </c>
      <c r="F10" s="476" t="s">
        <v>239</v>
      </c>
      <c r="G10" s="476" t="s">
        <v>249</v>
      </c>
      <c r="H10" s="478" t="s">
        <v>270</v>
      </c>
      <c r="I10" s="477" t="s">
        <v>583</v>
      </c>
      <c r="J10" s="12"/>
    </row>
    <row r="11" spans="2:10" ht="24.75" customHeight="1">
      <c r="B11" s="31"/>
      <c r="C11" s="31" t="s">
        <v>53</v>
      </c>
      <c r="D11" s="13"/>
      <c r="E11" s="13"/>
      <c r="F11" s="13"/>
      <c r="G11" s="13"/>
      <c r="H11" s="31"/>
      <c r="I11" s="31"/>
      <c r="J11" s="5"/>
    </row>
    <row r="12" spans="2:10" ht="24.75" customHeight="1">
      <c r="B12" s="31"/>
      <c r="C12" s="31" t="s">
        <v>54</v>
      </c>
      <c r="D12" s="13"/>
      <c r="E12" s="13"/>
      <c r="F12" s="13"/>
      <c r="G12" s="13"/>
      <c r="H12" s="31"/>
      <c r="I12" s="31"/>
      <c r="J12" s="5"/>
    </row>
    <row r="13" spans="2:10" ht="24.75" customHeight="1">
      <c r="B13" s="31"/>
      <c r="C13" s="31" t="s">
        <v>55</v>
      </c>
      <c r="D13" s="13"/>
      <c r="E13" s="13"/>
      <c r="F13" s="13"/>
      <c r="G13" s="13"/>
      <c r="H13" s="31"/>
      <c r="I13" s="31"/>
      <c r="J13" s="5"/>
    </row>
    <row r="14" spans="2:10" ht="24.75" customHeight="1">
      <c r="B14" s="31"/>
      <c r="C14" s="31" t="s">
        <v>56</v>
      </c>
      <c r="D14" s="13"/>
      <c r="E14" s="13"/>
      <c r="F14" s="13"/>
      <c r="G14" s="13"/>
      <c r="H14" s="31"/>
      <c r="I14" s="31"/>
      <c r="J14" s="5"/>
    </row>
    <row r="15" spans="2:10" ht="24.75" customHeight="1">
      <c r="B15" s="31"/>
      <c r="C15" s="31" t="s">
        <v>237</v>
      </c>
      <c r="D15" s="13"/>
      <c r="E15" s="13"/>
      <c r="F15" s="13"/>
      <c r="G15" s="13"/>
      <c r="H15" s="31"/>
      <c r="I15" s="31"/>
      <c r="J15" s="5"/>
    </row>
    <row r="16" spans="2:10" s="475" customFormat="1" ht="24.75" customHeight="1">
      <c r="B16" s="473"/>
      <c r="C16" s="473"/>
      <c r="D16" s="471" t="s">
        <v>47</v>
      </c>
      <c r="E16" s="471"/>
      <c r="F16" s="471"/>
      <c r="G16" s="471"/>
      <c r="H16" s="473">
        <f>SUM(H11:H15)</f>
        <v>0</v>
      </c>
      <c r="I16" s="473"/>
      <c r="J16" s="474"/>
    </row>
    <row r="18" spans="2:9" ht="12.75">
      <c r="B18" s="34"/>
      <c r="C18" s="163"/>
      <c r="D18" s="164"/>
      <c r="E18" s="164"/>
      <c r="F18" s="164"/>
      <c r="G18" s="164"/>
      <c r="H18" s="164"/>
      <c r="I18" s="111" t="s">
        <v>299</v>
      </c>
    </row>
    <row r="19" spans="2:9" ht="38.25">
      <c r="B19" s="472"/>
      <c r="C19" s="476" t="s">
        <v>246</v>
      </c>
      <c r="D19" s="477" t="s">
        <v>251</v>
      </c>
      <c r="E19" s="476" t="s">
        <v>248</v>
      </c>
      <c r="F19" s="476" t="s">
        <v>239</v>
      </c>
      <c r="G19" s="476" t="s">
        <v>249</v>
      </c>
      <c r="H19" s="478" t="s">
        <v>270</v>
      </c>
      <c r="I19" s="477" t="s">
        <v>584</v>
      </c>
    </row>
    <row r="20" spans="2:9" ht="12.75">
      <c r="B20" s="31"/>
      <c r="C20" s="31" t="s">
        <v>53</v>
      </c>
      <c r="D20" s="13"/>
      <c r="E20" s="13"/>
      <c r="F20" s="13"/>
      <c r="G20" s="13"/>
      <c r="H20" s="31"/>
      <c r="I20" s="31"/>
    </row>
    <row r="21" spans="2:9" ht="12.75">
      <c r="B21" s="31"/>
      <c r="C21" s="31" t="s">
        <v>54</v>
      </c>
      <c r="D21" s="13"/>
      <c r="E21" s="13"/>
      <c r="F21" s="13"/>
      <c r="G21" s="13"/>
      <c r="H21" s="31"/>
      <c r="I21" s="31"/>
    </row>
    <row r="22" spans="2:9" ht="12.75">
      <c r="B22" s="31"/>
      <c r="C22" s="31" t="s">
        <v>55</v>
      </c>
      <c r="D22" s="13"/>
      <c r="E22" s="13"/>
      <c r="F22" s="13"/>
      <c r="G22" s="13"/>
      <c r="H22" s="31"/>
      <c r="I22" s="31"/>
    </row>
    <row r="23" spans="2:9" ht="12.75">
      <c r="B23" s="31"/>
      <c r="C23" s="31" t="s">
        <v>56</v>
      </c>
      <c r="D23" s="13"/>
      <c r="E23" s="13"/>
      <c r="F23" s="13"/>
      <c r="G23" s="13"/>
      <c r="H23" s="31"/>
      <c r="I23" s="31"/>
    </row>
    <row r="24" spans="2:9" ht="12.75">
      <c r="B24" s="31"/>
      <c r="C24" s="31" t="s">
        <v>237</v>
      </c>
      <c r="D24" s="13"/>
      <c r="E24" s="13"/>
      <c r="F24" s="13"/>
      <c r="G24" s="13"/>
      <c r="H24" s="31"/>
      <c r="I24" s="31"/>
    </row>
    <row r="25" spans="2:9" ht="12.75">
      <c r="B25" s="473"/>
      <c r="C25" s="473"/>
      <c r="D25" s="471" t="s">
        <v>47</v>
      </c>
      <c r="E25" s="471"/>
      <c r="F25" s="471"/>
      <c r="G25" s="471"/>
      <c r="H25" s="473">
        <f>SUM(H20:H24)</f>
        <v>0</v>
      </c>
      <c r="I25" s="473"/>
    </row>
    <row r="27" spans="2:9" ht="12.75">
      <c r="B27" s="34"/>
      <c r="C27" s="163"/>
      <c r="D27" s="164"/>
      <c r="E27" s="164"/>
      <c r="F27" s="164"/>
      <c r="G27" s="164"/>
      <c r="H27" s="164"/>
      <c r="I27" s="111" t="s">
        <v>299</v>
      </c>
    </row>
    <row r="28" spans="2:9" ht="38.25">
      <c r="B28" s="472"/>
      <c r="C28" s="476" t="s">
        <v>246</v>
      </c>
      <c r="D28" s="477" t="s">
        <v>251</v>
      </c>
      <c r="E28" s="476" t="s">
        <v>248</v>
      </c>
      <c r="F28" s="476" t="s">
        <v>239</v>
      </c>
      <c r="G28" s="476" t="s">
        <v>249</v>
      </c>
      <c r="H28" s="478" t="s">
        <v>270</v>
      </c>
      <c r="I28" s="477" t="s">
        <v>571</v>
      </c>
    </row>
    <row r="29" spans="2:9" ht="12.75">
      <c r="B29" s="31"/>
      <c r="C29" s="31" t="s">
        <v>53</v>
      </c>
      <c r="D29" s="13"/>
      <c r="E29" s="13"/>
      <c r="F29" s="13"/>
      <c r="G29" s="13"/>
      <c r="H29" s="31"/>
      <c r="I29" s="31"/>
    </row>
    <row r="30" spans="2:9" ht="12.75">
      <c r="B30" s="31"/>
      <c r="C30" s="31" t="s">
        <v>54</v>
      </c>
      <c r="D30" s="13"/>
      <c r="E30" s="13"/>
      <c r="F30" s="13"/>
      <c r="G30" s="13"/>
      <c r="H30" s="31"/>
      <c r="I30" s="31"/>
    </row>
    <row r="31" spans="2:9" ht="12.75">
      <c r="B31" s="31"/>
      <c r="C31" s="31" t="s">
        <v>55</v>
      </c>
      <c r="D31" s="13"/>
      <c r="E31" s="13"/>
      <c r="F31" s="13"/>
      <c r="G31" s="13"/>
      <c r="H31" s="31"/>
      <c r="I31" s="31"/>
    </row>
    <row r="32" spans="2:9" ht="12.75">
      <c r="B32" s="31"/>
      <c r="C32" s="31" t="s">
        <v>56</v>
      </c>
      <c r="D32" s="13"/>
      <c r="E32" s="13"/>
      <c r="F32" s="13"/>
      <c r="G32" s="13"/>
      <c r="H32" s="31"/>
      <c r="I32" s="31"/>
    </row>
    <row r="33" spans="2:9" ht="12.75">
      <c r="B33" s="31"/>
      <c r="C33" s="31" t="s">
        <v>237</v>
      </c>
      <c r="D33" s="13"/>
      <c r="E33" s="13"/>
      <c r="F33" s="13"/>
      <c r="G33" s="13"/>
      <c r="H33" s="31"/>
      <c r="I33" s="31"/>
    </row>
    <row r="34" spans="2:9" ht="12.75">
      <c r="B34" s="473"/>
      <c r="C34" s="473"/>
      <c r="D34" s="471" t="s">
        <v>47</v>
      </c>
      <c r="E34" s="471"/>
      <c r="F34" s="471"/>
      <c r="G34" s="471"/>
      <c r="H34" s="473">
        <f>SUM(H29:H33)</f>
        <v>0</v>
      </c>
      <c r="I34" s="473"/>
    </row>
  </sheetData>
  <sheetProtection/>
  <mergeCells count="2">
    <mergeCell ref="B5:I5"/>
    <mergeCell ref="B7:I7"/>
  </mergeCells>
  <printOptions gridLines="1"/>
  <pageMargins left="0.17" right="0.17" top="0.45" bottom="0.27" header="0.23" footer="0.16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41DF72"/>
  </sheetPr>
  <dimension ref="A2:H48"/>
  <sheetViews>
    <sheetView zoomScalePageLayoutView="0" workbookViewId="0" topLeftCell="A1">
      <selection activeCell="H7" sqref="H7:H8"/>
    </sheetView>
  </sheetViews>
  <sheetFormatPr defaultColWidth="9.140625" defaultRowHeight="15"/>
  <cols>
    <col min="1" max="1" width="5.7109375" style="0" customWidth="1"/>
    <col min="2" max="2" width="3.8515625" style="0" customWidth="1"/>
    <col min="3" max="3" width="3.7109375" style="0" customWidth="1"/>
    <col min="4" max="4" width="3.8515625" style="0" customWidth="1"/>
    <col min="5" max="5" width="41.57421875" style="0" customWidth="1"/>
    <col min="6" max="6" width="21.00390625" style="0" customWidth="1"/>
    <col min="7" max="7" width="19.140625" style="0" customWidth="1"/>
    <col min="8" max="8" width="20.8515625" style="0" customWidth="1"/>
  </cols>
  <sheetData>
    <row r="2" spans="2:7" ht="23.25" customHeight="1">
      <c r="B2" s="1103" t="s">
        <v>404</v>
      </c>
      <c r="C2" s="1104"/>
      <c r="D2" s="1104"/>
      <c r="E2" s="1104"/>
      <c r="F2" s="1104"/>
      <c r="G2" s="1104"/>
    </row>
    <row r="3" spans="1:7" ht="18.75">
      <c r="A3" s="503"/>
      <c r="B3" s="503"/>
      <c r="C3" s="503"/>
      <c r="D3" s="503"/>
      <c r="E3" s="503"/>
      <c r="F3" s="1105" t="s">
        <v>470</v>
      </c>
      <c r="G3" s="1105"/>
    </row>
    <row r="4" ht="9" customHeight="1">
      <c r="G4" s="442"/>
    </row>
    <row r="5" spans="2:7" ht="18.75">
      <c r="B5" s="1106" t="s">
        <v>405</v>
      </c>
      <c r="C5" s="1106"/>
      <c r="D5" s="1106"/>
      <c r="E5" s="1106"/>
      <c r="F5" s="1106"/>
      <c r="G5" s="1106"/>
    </row>
    <row r="6" spans="6:7" ht="15.75" thickBot="1">
      <c r="F6" s="1107" t="s">
        <v>299</v>
      </c>
      <c r="G6" s="1107"/>
    </row>
    <row r="7" spans="2:8" ht="40.5" customHeight="1" thickTop="1">
      <c r="B7" s="1110" t="s">
        <v>108</v>
      </c>
      <c r="C7" s="1111"/>
      <c r="D7" s="1111"/>
      <c r="E7" s="1112"/>
      <c r="F7" s="1116" t="s">
        <v>574</v>
      </c>
      <c r="G7" s="1108" t="s">
        <v>585</v>
      </c>
      <c r="H7" s="1108" t="s">
        <v>586</v>
      </c>
    </row>
    <row r="8" spans="2:8" ht="6.75" customHeight="1">
      <c r="B8" s="1113"/>
      <c r="C8" s="1114"/>
      <c r="D8" s="1114"/>
      <c r="E8" s="1115"/>
      <c r="F8" s="1117"/>
      <c r="G8" s="1109"/>
      <c r="H8" s="1109"/>
    </row>
    <row r="9" spans="2:8" ht="15">
      <c r="B9" s="508" t="s">
        <v>406</v>
      </c>
      <c r="C9" s="509"/>
      <c r="D9" s="510"/>
      <c r="E9" s="507"/>
      <c r="F9" s="511"/>
      <c r="G9" s="735"/>
      <c r="H9" s="512"/>
    </row>
    <row r="10" spans="2:8" ht="15">
      <c r="B10" s="513"/>
      <c r="C10" s="509" t="s">
        <v>407</v>
      </c>
      <c r="D10" s="510"/>
      <c r="E10" s="507"/>
      <c r="F10" s="511"/>
      <c r="G10" s="735"/>
      <c r="H10" s="512"/>
    </row>
    <row r="11" spans="2:8" ht="15">
      <c r="B11" s="514"/>
      <c r="C11" s="515"/>
      <c r="D11" s="506" t="s">
        <v>158</v>
      </c>
      <c r="E11" s="507"/>
      <c r="F11" s="511"/>
      <c r="G11" s="735"/>
      <c r="H11" s="512"/>
    </row>
    <row r="12" spans="2:8" ht="15">
      <c r="B12" s="514"/>
      <c r="C12" s="515"/>
      <c r="D12" s="506" t="s">
        <v>408</v>
      </c>
      <c r="E12" s="507"/>
      <c r="F12" s="511"/>
      <c r="G12" s="735"/>
      <c r="H12" s="512"/>
    </row>
    <row r="13" spans="2:8" ht="15">
      <c r="B13" s="514"/>
      <c r="C13" s="515"/>
      <c r="D13" s="506" t="s">
        <v>409</v>
      </c>
      <c r="E13" s="507"/>
      <c r="F13" s="511"/>
      <c r="G13" s="735"/>
      <c r="H13" s="512"/>
    </row>
    <row r="14" spans="2:8" ht="15">
      <c r="B14" s="514"/>
      <c r="C14" s="505"/>
      <c r="D14" s="510"/>
      <c r="E14" s="507"/>
      <c r="F14" s="511"/>
      <c r="G14" s="735"/>
      <c r="H14" s="512"/>
    </row>
    <row r="15" spans="2:8" ht="15">
      <c r="B15" s="514"/>
      <c r="C15" s="509" t="s">
        <v>410</v>
      </c>
      <c r="D15" s="510"/>
      <c r="E15" s="507"/>
      <c r="F15" s="511"/>
      <c r="G15" s="735"/>
      <c r="H15" s="512"/>
    </row>
    <row r="16" spans="2:8" ht="15">
      <c r="B16" s="513"/>
      <c r="C16" s="509"/>
      <c r="D16" s="510" t="s">
        <v>411</v>
      </c>
      <c r="E16" s="507"/>
      <c r="F16" s="511"/>
      <c r="G16" s="735"/>
      <c r="H16" s="512"/>
    </row>
    <row r="17" spans="2:8" ht="15">
      <c r="B17" s="513"/>
      <c r="C17" s="505"/>
      <c r="D17" s="515"/>
      <c r="E17" s="507" t="s">
        <v>412</v>
      </c>
      <c r="F17" s="511"/>
      <c r="G17" s="735"/>
      <c r="H17" s="512"/>
    </row>
    <row r="18" spans="2:8" ht="15">
      <c r="B18" s="513"/>
      <c r="C18" s="505"/>
      <c r="D18" s="515"/>
      <c r="E18" s="507" t="s">
        <v>413</v>
      </c>
      <c r="F18" s="511"/>
      <c r="G18" s="735"/>
      <c r="H18" s="512"/>
    </row>
    <row r="19" spans="2:8" ht="15">
      <c r="B19" s="513"/>
      <c r="C19" s="505"/>
      <c r="D19" s="506"/>
      <c r="E19" s="507" t="s">
        <v>414</v>
      </c>
      <c r="F19" s="511"/>
      <c r="G19" s="735"/>
      <c r="H19" s="512"/>
    </row>
    <row r="20" spans="2:8" ht="15">
      <c r="B20" s="513"/>
      <c r="C20" s="505"/>
      <c r="D20" s="506" t="s">
        <v>415</v>
      </c>
      <c r="E20" s="507"/>
      <c r="F20" s="511"/>
      <c r="G20" s="735"/>
      <c r="H20" s="512"/>
    </row>
    <row r="21" spans="2:8" ht="15">
      <c r="B21" s="513"/>
      <c r="C21" s="509" t="s">
        <v>416</v>
      </c>
      <c r="D21" s="506"/>
      <c r="E21" s="507"/>
      <c r="F21" s="511"/>
      <c r="G21" s="735"/>
      <c r="H21" s="512"/>
    </row>
    <row r="22" spans="2:8" ht="15">
      <c r="B22" s="514"/>
      <c r="C22" s="509"/>
      <c r="D22" s="506" t="s">
        <v>417</v>
      </c>
      <c r="E22" s="507"/>
      <c r="F22" s="511"/>
      <c r="G22" s="735"/>
      <c r="H22" s="512"/>
    </row>
    <row r="23" spans="2:8" ht="15">
      <c r="B23" s="513"/>
      <c r="C23" s="509"/>
      <c r="D23" s="506" t="s">
        <v>418</v>
      </c>
      <c r="E23" s="507"/>
      <c r="F23" s="511"/>
      <c r="G23" s="735"/>
      <c r="H23" s="512"/>
    </row>
    <row r="24" spans="2:8" ht="15">
      <c r="B24" s="513"/>
      <c r="C24" s="505"/>
      <c r="D24" s="506" t="s">
        <v>419</v>
      </c>
      <c r="E24" s="507"/>
      <c r="F24" s="511"/>
      <c r="G24" s="735"/>
      <c r="H24" s="512"/>
    </row>
    <row r="25" spans="2:8" ht="15">
      <c r="B25" s="513"/>
      <c r="C25" s="505"/>
      <c r="D25" s="506" t="s">
        <v>420</v>
      </c>
      <c r="E25" s="507"/>
      <c r="F25" s="511"/>
      <c r="G25" s="735"/>
      <c r="H25" s="512"/>
    </row>
    <row r="26" spans="2:8" ht="7.5" customHeight="1">
      <c r="B26" s="514"/>
      <c r="C26" s="505"/>
      <c r="D26" s="506"/>
      <c r="E26" s="507"/>
      <c r="F26" s="516"/>
      <c r="G26" s="736"/>
      <c r="H26" s="517"/>
    </row>
    <row r="27" spans="2:8" ht="15.75" thickBot="1">
      <c r="B27" s="508" t="s">
        <v>421</v>
      </c>
      <c r="C27" s="505"/>
      <c r="D27" s="506"/>
      <c r="E27" s="507"/>
      <c r="F27" s="518">
        <f>SUM(F10:F25)</f>
        <v>0</v>
      </c>
      <c r="G27" s="518"/>
      <c r="H27" s="518">
        <f>SUM(H10:H25)</f>
        <v>0</v>
      </c>
    </row>
    <row r="28" spans="2:8" ht="16.5" thickBot="1" thickTop="1">
      <c r="B28" s="504"/>
      <c r="C28" s="505"/>
      <c r="D28" s="506"/>
      <c r="E28" s="507"/>
      <c r="F28" s="519"/>
      <c r="G28" s="519"/>
      <c r="H28" s="519"/>
    </row>
    <row r="29" spans="2:8" ht="15.75" thickTop="1">
      <c r="B29" s="520" t="s">
        <v>422</v>
      </c>
      <c r="C29" s="521"/>
      <c r="D29" s="522"/>
      <c r="E29" s="507"/>
      <c r="F29" s="523"/>
      <c r="G29" s="737"/>
      <c r="H29" s="524"/>
    </row>
    <row r="30" spans="2:8" ht="15">
      <c r="B30" s="525"/>
      <c r="C30" s="526" t="s">
        <v>423</v>
      </c>
      <c r="D30" s="507"/>
      <c r="E30" s="507"/>
      <c r="F30" s="527"/>
      <c r="G30" s="738"/>
      <c r="H30" s="512"/>
    </row>
    <row r="31" spans="2:8" ht="15">
      <c r="B31" s="525"/>
      <c r="C31" s="526"/>
      <c r="D31" s="528" t="s">
        <v>424</v>
      </c>
      <c r="E31" s="507"/>
      <c r="F31" s="527"/>
      <c r="G31" s="738"/>
      <c r="H31" s="512"/>
    </row>
    <row r="32" spans="2:8" ht="15">
      <c r="B32" s="525"/>
      <c r="C32" s="529"/>
      <c r="D32" s="507"/>
      <c r="E32" s="507" t="s">
        <v>158</v>
      </c>
      <c r="F32" s="527"/>
      <c r="G32" s="738"/>
      <c r="H32" s="512"/>
    </row>
    <row r="33" spans="2:8" ht="15">
      <c r="B33" s="525"/>
      <c r="C33" s="529"/>
      <c r="D33" s="507"/>
      <c r="E33" s="507" t="s">
        <v>425</v>
      </c>
      <c r="F33" s="527"/>
      <c r="G33" s="738"/>
      <c r="H33" s="512"/>
    </row>
    <row r="34" spans="2:8" ht="15">
      <c r="B34" s="525"/>
      <c r="C34" s="529"/>
      <c r="D34" s="507"/>
      <c r="E34" s="507" t="s">
        <v>426</v>
      </c>
      <c r="F34" s="527"/>
      <c r="G34" s="738"/>
      <c r="H34" s="512"/>
    </row>
    <row r="35" spans="2:8" ht="15">
      <c r="B35" s="525"/>
      <c r="C35" s="529"/>
      <c r="D35" s="507"/>
      <c r="E35" s="507" t="s">
        <v>427</v>
      </c>
      <c r="F35" s="527"/>
      <c r="G35" s="738"/>
      <c r="H35" s="512"/>
    </row>
    <row r="36" spans="2:8" ht="15">
      <c r="B36" s="525"/>
      <c r="C36" s="530"/>
      <c r="D36" s="531"/>
      <c r="E36" s="507" t="s">
        <v>161</v>
      </c>
      <c r="F36" s="527"/>
      <c r="G36" s="738"/>
      <c r="H36" s="512"/>
    </row>
    <row r="37" spans="2:8" ht="7.5" customHeight="1">
      <c r="B37" s="525"/>
      <c r="C37" s="515"/>
      <c r="D37" s="507"/>
      <c r="E37" s="515"/>
      <c r="F37" s="527"/>
      <c r="G37" s="738"/>
      <c r="H37" s="512"/>
    </row>
    <row r="38" spans="2:8" ht="15">
      <c r="B38" s="525"/>
      <c r="C38" s="529"/>
      <c r="D38" s="507" t="s">
        <v>428</v>
      </c>
      <c r="E38" s="507"/>
      <c r="F38" s="527"/>
      <c r="G38" s="738"/>
      <c r="H38" s="512"/>
    </row>
    <row r="39" spans="2:8" ht="15">
      <c r="B39" s="525"/>
      <c r="C39" s="515"/>
      <c r="D39" s="507" t="s">
        <v>103</v>
      </c>
      <c r="E39" s="507"/>
      <c r="F39" s="527"/>
      <c r="G39" s="738"/>
      <c r="H39" s="512"/>
    </row>
    <row r="40" spans="2:8" ht="15">
      <c r="B40" s="525"/>
      <c r="C40" s="515"/>
      <c r="D40" s="507" t="s">
        <v>429</v>
      </c>
      <c r="E40" s="507"/>
      <c r="F40" s="527"/>
      <c r="G40" s="738"/>
      <c r="H40" s="512"/>
    </row>
    <row r="41" spans="2:8" ht="15">
      <c r="B41" s="514"/>
      <c r="C41" s="526" t="s">
        <v>430</v>
      </c>
      <c r="D41" s="507"/>
      <c r="E41" s="507"/>
      <c r="F41" s="527"/>
      <c r="G41" s="738"/>
      <c r="H41" s="512"/>
    </row>
    <row r="42" spans="2:8" ht="15">
      <c r="B42" s="514"/>
      <c r="C42" s="528"/>
      <c r="D42" s="507" t="s">
        <v>431</v>
      </c>
      <c r="E42" s="507"/>
      <c r="F42" s="527"/>
      <c r="G42" s="738"/>
      <c r="H42" s="512"/>
    </row>
    <row r="43" spans="2:8" ht="15">
      <c r="B43" s="514"/>
      <c r="C43" s="515"/>
      <c r="D43" s="507" t="s">
        <v>432</v>
      </c>
      <c r="E43" s="507"/>
      <c r="F43" s="527"/>
      <c r="G43" s="738"/>
      <c r="H43" s="512"/>
    </row>
    <row r="44" spans="2:8" ht="15">
      <c r="B44" s="514"/>
      <c r="C44" s="515"/>
      <c r="D44" s="507" t="s">
        <v>433</v>
      </c>
      <c r="E44" s="507"/>
      <c r="F44" s="527"/>
      <c r="G44" s="738"/>
      <c r="H44" s="512"/>
    </row>
    <row r="45" spans="2:8" ht="15">
      <c r="B45" s="514"/>
      <c r="C45" s="529"/>
      <c r="D45" s="507" t="s">
        <v>106</v>
      </c>
      <c r="E45" s="507"/>
      <c r="F45" s="527"/>
      <c r="G45" s="738"/>
      <c r="H45" s="512"/>
    </row>
    <row r="46" spans="2:8" ht="15">
      <c r="B46" s="514"/>
      <c r="C46" s="529"/>
      <c r="D46" s="507"/>
      <c r="E46" s="507"/>
      <c r="F46" s="527"/>
      <c r="G46" s="738"/>
      <c r="H46" s="512"/>
    </row>
    <row r="47" spans="2:8" ht="21" customHeight="1">
      <c r="B47" s="520" t="s">
        <v>434</v>
      </c>
      <c r="C47" s="529"/>
      <c r="D47" s="507"/>
      <c r="E47" s="507"/>
      <c r="F47" s="532">
        <f>SUM(F30:F45)</f>
        <v>0</v>
      </c>
      <c r="G47" s="532"/>
      <c r="H47" s="532">
        <f>SUM(H30:H45)</f>
        <v>0</v>
      </c>
    </row>
    <row r="48" spans="2:8" ht="15.75" thickBot="1">
      <c r="B48" s="533"/>
      <c r="C48" s="534"/>
      <c r="D48" s="535"/>
      <c r="E48" s="536"/>
      <c r="F48" s="537"/>
      <c r="G48" s="739"/>
      <c r="H48" s="538"/>
    </row>
    <row r="49" ht="15.75" thickTop="1"/>
  </sheetData>
  <sheetProtection/>
  <mergeCells count="8">
    <mergeCell ref="B2:G2"/>
    <mergeCell ref="F3:G3"/>
    <mergeCell ref="B5:G5"/>
    <mergeCell ref="F6:G6"/>
    <mergeCell ref="G7:G8"/>
    <mergeCell ref="H7:H8"/>
    <mergeCell ref="B7:E8"/>
    <mergeCell ref="F7:F8"/>
  </mergeCells>
  <printOptions/>
  <pageMargins left="0.7" right="0.7" top="0.75" bottom="0.75" header="0.3" footer="0.3"/>
  <pageSetup horizontalDpi="600" verticalDpi="600" orientation="portrait" paperSize="5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B4:J259"/>
  <sheetViews>
    <sheetView zoomScale="120" zoomScaleNormal="120" zoomScalePageLayoutView="0" workbookViewId="0" topLeftCell="A1">
      <selection activeCell="B14" sqref="B14"/>
    </sheetView>
  </sheetViews>
  <sheetFormatPr defaultColWidth="9.140625" defaultRowHeight="15"/>
  <cols>
    <col min="1" max="1" width="3.8515625" style="333" customWidth="1"/>
    <col min="2" max="2" width="30.00390625" style="333" customWidth="1"/>
    <col min="3" max="3" width="14.57421875" style="333" customWidth="1"/>
    <col min="4" max="4" width="14.00390625" style="333" customWidth="1"/>
    <col min="5" max="5" width="13.421875" style="333" customWidth="1"/>
    <col min="6" max="6" width="20.57421875" style="333" customWidth="1"/>
    <col min="7" max="7" width="15.28125" style="333" customWidth="1"/>
    <col min="8" max="8" width="10.57421875" style="333" bestFit="1" customWidth="1"/>
    <col min="9" max="9" width="15.140625" style="333" customWidth="1"/>
    <col min="10" max="16384" width="9.140625" style="333" customWidth="1"/>
  </cols>
  <sheetData>
    <row r="4" spans="2:7" ht="15">
      <c r="B4" s="1122" t="s">
        <v>231</v>
      </c>
      <c r="C4" s="1122"/>
      <c r="D4" s="1122"/>
      <c r="E4" s="1122"/>
      <c r="F4" s="1122"/>
      <c r="G4" s="1122"/>
    </row>
    <row r="5" spans="2:7" ht="15">
      <c r="B5" s="479"/>
      <c r="C5" s="479"/>
      <c r="D5" s="479"/>
      <c r="E5" s="479"/>
      <c r="F5" s="479"/>
      <c r="G5" s="479"/>
    </row>
    <row r="6" spans="6:9" ht="12.75">
      <c r="F6" s="1028" t="s">
        <v>299</v>
      </c>
      <c r="G6" s="1028"/>
      <c r="I6" s="341"/>
    </row>
    <row r="7" spans="2:7" ht="22.5" customHeight="1">
      <c r="B7" s="1123" t="s">
        <v>401</v>
      </c>
      <c r="C7" s="1123"/>
      <c r="D7" s="1123"/>
      <c r="E7" s="1123"/>
      <c r="F7" s="1123"/>
      <c r="G7" s="1123"/>
    </row>
    <row r="8" ht="13.5" thickBot="1"/>
    <row r="9" spans="2:9" ht="18.75" customHeight="1" thickTop="1">
      <c r="B9" s="1014" t="s">
        <v>92</v>
      </c>
      <c r="C9" s="1108" t="s">
        <v>574</v>
      </c>
      <c r="D9" s="1108" t="s">
        <v>585</v>
      </c>
      <c r="E9" s="1118" t="s">
        <v>586</v>
      </c>
      <c r="F9" s="1006" t="s">
        <v>93</v>
      </c>
      <c r="G9" s="1108" t="s">
        <v>574</v>
      </c>
      <c r="H9" s="1108" t="s">
        <v>585</v>
      </c>
      <c r="I9" s="1120" t="s">
        <v>586</v>
      </c>
    </row>
    <row r="10" spans="2:9" ht="33" customHeight="1">
      <c r="B10" s="1016"/>
      <c r="C10" s="1109"/>
      <c r="D10" s="1109"/>
      <c r="E10" s="1119"/>
      <c r="F10" s="1008"/>
      <c r="G10" s="1109"/>
      <c r="H10" s="1109"/>
      <c r="I10" s="1121"/>
    </row>
    <row r="11" spans="2:9" ht="12.75">
      <c r="B11" s="480"/>
      <c r="C11" s="740"/>
      <c r="D11" s="481"/>
      <c r="E11" s="481"/>
      <c r="F11" s="481"/>
      <c r="G11" s="482"/>
      <c r="H11" s="482"/>
      <c r="I11" s="483"/>
    </row>
    <row r="12" spans="2:9" ht="12.75">
      <c r="B12" s="484" t="s">
        <v>94</v>
      </c>
      <c r="C12" s="741"/>
      <c r="D12" s="485"/>
      <c r="E12" s="485"/>
      <c r="F12" s="481" t="s">
        <v>99</v>
      </c>
      <c r="G12" s="482"/>
      <c r="H12" s="482"/>
      <c r="I12" s="486"/>
    </row>
    <row r="13" spans="2:9" ht="12.75">
      <c r="B13" s="480"/>
      <c r="C13" s="740"/>
      <c r="D13" s="487"/>
      <c r="E13" s="487"/>
      <c r="F13" s="481"/>
      <c r="G13" s="482"/>
      <c r="H13" s="482"/>
      <c r="I13" s="488"/>
    </row>
    <row r="14" spans="2:9" ht="12.75">
      <c r="B14" s="480" t="s">
        <v>95</v>
      </c>
      <c r="C14" s="740"/>
      <c r="D14" s="487"/>
      <c r="E14" s="487"/>
      <c r="F14" s="481" t="s">
        <v>100</v>
      </c>
      <c r="G14" s="482"/>
      <c r="H14" s="482"/>
      <c r="I14" s="488"/>
    </row>
    <row r="15" spans="2:9" ht="12.75">
      <c r="B15" s="480"/>
      <c r="C15" s="740"/>
      <c r="D15" s="487"/>
      <c r="E15" s="487"/>
      <c r="F15" s="481"/>
      <c r="G15" s="482"/>
      <c r="H15" s="482"/>
      <c r="I15" s="488"/>
    </row>
    <row r="16" spans="2:9" ht="12.75">
      <c r="B16" s="480" t="s">
        <v>96</v>
      </c>
      <c r="C16" s="740"/>
      <c r="D16" s="487"/>
      <c r="E16" s="487"/>
      <c r="F16" s="481" t="s">
        <v>101</v>
      </c>
      <c r="G16" s="482"/>
      <c r="H16" s="482"/>
      <c r="I16" s="488"/>
    </row>
    <row r="17" spans="2:9" ht="12.75">
      <c r="B17" s="480"/>
      <c r="C17" s="740"/>
      <c r="D17" s="487"/>
      <c r="E17" s="487"/>
      <c r="F17" s="481"/>
      <c r="G17" s="482"/>
      <c r="H17" s="482"/>
      <c r="I17" s="488"/>
    </row>
    <row r="18" spans="2:9" ht="12.75">
      <c r="B18" s="480" t="s">
        <v>97</v>
      </c>
      <c r="C18" s="740"/>
      <c r="D18" s="487"/>
      <c r="E18" s="487"/>
      <c r="F18" s="481" t="s">
        <v>102</v>
      </c>
      <c r="G18" s="482"/>
      <c r="H18" s="482"/>
      <c r="I18" s="488"/>
    </row>
    <row r="19" spans="2:9" ht="12.75">
      <c r="B19" s="480"/>
      <c r="C19" s="740"/>
      <c r="D19" s="487"/>
      <c r="E19" s="487"/>
      <c r="F19" s="481"/>
      <c r="G19" s="482"/>
      <c r="H19" s="482"/>
      <c r="I19" s="488"/>
    </row>
    <row r="20" spans="2:9" ht="12.75">
      <c r="B20" s="480" t="s">
        <v>59</v>
      </c>
      <c r="C20" s="740"/>
      <c r="D20" s="487"/>
      <c r="E20" s="487"/>
      <c r="F20" s="481" t="s">
        <v>103</v>
      </c>
      <c r="G20" s="482"/>
      <c r="H20" s="482"/>
      <c r="I20" s="488"/>
    </row>
    <row r="21" spans="2:9" ht="12.75">
      <c r="B21" s="480"/>
      <c r="C21" s="740"/>
      <c r="D21" s="487"/>
      <c r="E21" s="487"/>
      <c r="F21" s="481"/>
      <c r="G21" s="482"/>
      <c r="H21" s="482"/>
      <c r="I21" s="488"/>
    </row>
    <row r="22" spans="2:9" ht="12.75">
      <c r="B22" s="484" t="s">
        <v>162</v>
      </c>
      <c r="C22" s="741"/>
      <c r="D22" s="487"/>
      <c r="E22" s="487"/>
      <c r="F22" s="481" t="s">
        <v>104</v>
      </c>
      <c r="G22" s="482"/>
      <c r="H22" s="482"/>
      <c r="I22" s="488"/>
    </row>
    <row r="23" spans="2:9" ht="12.75">
      <c r="B23" s="480"/>
      <c r="C23" s="740"/>
      <c r="D23" s="487"/>
      <c r="E23" s="487"/>
      <c r="F23" s="481"/>
      <c r="G23" s="482"/>
      <c r="H23" s="482"/>
      <c r="I23" s="488"/>
    </row>
    <row r="24" spans="2:9" ht="12.75">
      <c r="B24" s="480" t="s">
        <v>98</v>
      </c>
      <c r="C24" s="740"/>
      <c r="D24" s="487"/>
      <c r="E24" s="487"/>
      <c r="F24" s="341" t="s">
        <v>119</v>
      </c>
      <c r="G24" s="341"/>
      <c r="H24" s="482"/>
      <c r="I24" s="483"/>
    </row>
    <row r="25" spans="2:9" ht="12.75">
      <c r="B25" s="480"/>
      <c r="C25" s="740"/>
      <c r="D25" s="487"/>
      <c r="E25" s="487"/>
      <c r="H25" s="482"/>
      <c r="I25" s="483"/>
    </row>
    <row r="26" spans="2:9" ht="12.75">
      <c r="B26" s="489" t="s">
        <v>402</v>
      </c>
      <c r="C26" s="742"/>
      <c r="D26" s="487"/>
      <c r="E26" s="487"/>
      <c r="F26" s="490" t="s">
        <v>105</v>
      </c>
      <c r="G26" s="746"/>
      <c r="H26" s="482"/>
      <c r="I26" s="488"/>
    </row>
    <row r="27" spans="2:9" ht="12.75">
      <c r="B27" s="491"/>
      <c r="C27" s="743"/>
      <c r="D27" s="487"/>
      <c r="E27" s="487"/>
      <c r="F27" s="481"/>
      <c r="G27" s="482"/>
      <c r="H27" s="482"/>
      <c r="I27" s="488"/>
    </row>
    <row r="28" spans="2:9" ht="12.75">
      <c r="B28" s="489" t="s">
        <v>403</v>
      </c>
      <c r="C28" s="742"/>
      <c r="D28" s="487"/>
      <c r="E28" s="487"/>
      <c r="F28" s="481" t="s">
        <v>106</v>
      </c>
      <c r="G28" s="482"/>
      <c r="H28" s="482"/>
      <c r="I28" s="488"/>
    </row>
    <row r="29" spans="2:9" ht="12.75">
      <c r="B29" s="491"/>
      <c r="C29" s="743"/>
      <c r="D29" s="487"/>
      <c r="E29" s="487"/>
      <c r="F29" s="481"/>
      <c r="G29" s="482"/>
      <c r="H29" s="482"/>
      <c r="I29" s="488"/>
    </row>
    <row r="30" spans="2:9" ht="12.75">
      <c r="B30" s="491"/>
      <c r="C30" s="743"/>
      <c r="D30" s="487"/>
      <c r="E30" s="487"/>
      <c r="F30" s="481" t="s">
        <v>107</v>
      </c>
      <c r="G30" s="482"/>
      <c r="H30" s="482"/>
      <c r="I30" s="488"/>
    </row>
    <row r="31" spans="2:9" ht="12.75">
      <c r="B31" s="491"/>
      <c r="C31" s="743"/>
      <c r="D31" s="487"/>
      <c r="E31" s="487"/>
      <c r="F31" s="481"/>
      <c r="G31" s="482"/>
      <c r="H31" s="482"/>
      <c r="I31" s="488"/>
    </row>
    <row r="32" spans="2:9" ht="12.75">
      <c r="B32" s="491"/>
      <c r="C32" s="743"/>
      <c r="D32" s="487"/>
      <c r="E32" s="487"/>
      <c r="F32" s="481"/>
      <c r="G32" s="482"/>
      <c r="H32" s="482"/>
      <c r="I32" s="488"/>
    </row>
    <row r="33" spans="2:9" ht="12.75">
      <c r="B33" s="480"/>
      <c r="C33" s="740"/>
      <c r="D33" s="487"/>
      <c r="E33" s="487"/>
      <c r="F33" s="485"/>
      <c r="G33" s="492"/>
      <c r="H33" s="492"/>
      <c r="I33" s="488"/>
    </row>
    <row r="34" spans="2:9" ht="13.5" thickBot="1">
      <c r="B34" s="493" t="s">
        <v>47</v>
      </c>
      <c r="C34" s="744"/>
      <c r="D34" s="494">
        <f>+SUM(D12:D30)</f>
        <v>0</v>
      </c>
      <c r="E34" s="494">
        <f>+SUM(E12:E30)</f>
        <v>0</v>
      </c>
      <c r="F34" s="495" t="s">
        <v>47</v>
      </c>
      <c r="G34" s="495"/>
      <c r="H34" s="494">
        <f>+SUM(H12:H30)</f>
        <v>0</v>
      </c>
      <c r="I34" s="494">
        <f>+SUM(I12:I30)</f>
        <v>0</v>
      </c>
    </row>
    <row r="35" spans="2:10" ht="14.25" thickBot="1" thickTop="1">
      <c r="B35" s="496"/>
      <c r="C35" s="745"/>
      <c r="D35" s="497"/>
      <c r="E35" s="497"/>
      <c r="F35" s="498"/>
      <c r="G35" s="499"/>
      <c r="H35" s="499"/>
      <c r="I35" s="500"/>
      <c r="J35" s="501">
        <f>D34-I34</f>
        <v>0</v>
      </c>
    </row>
    <row r="36" spans="3:7" ht="13.5" thickTop="1">
      <c r="C36" s="502"/>
      <c r="D36" s="502"/>
      <c r="G36" s="502"/>
    </row>
    <row r="37" spans="3:7" ht="12.75">
      <c r="C37" s="502"/>
      <c r="D37" s="502"/>
      <c r="G37" s="502"/>
    </row>
    <row r="38" spans="3:7" ht="12.75">
      <c r="C38" s="502"/>
      <c r="D38" s="502"/>
      <c r="G38" s="502"/>
    </row>
    <row r="39" spans="3:7" ht="12.75">
      <c r="C39" s="502"/>
      <c r="D39" s="502"/>
      <c r="G39" s="502"/>
    </row>
    <row r="40" spans="3:7" ht="12.75">
      <c r="C40" s="502"/>
      <c r="D40" s="502"/>
      <c r="G40" s="502"/>
    </row>
    <row r="41" spans="3:7" ht="12.75">
      <c r="C41" s="502"/>
      <c r="D41" s="502"/>
      <c r="G41" s="502"/>
    </row>
    <row r="42" spans="3:7" ht="12.75">
      <c r="C42" s="502"/>
      <c r="D42" s="502"/>
      <c r="G42" s="502"/>
    </row>
    <row r="43" spans="3:7" ht="12.75">
      <c r="C43" s="502"/>
      <c r="D43" s="502"/>
      <c r="G43" s="502"/>
    </row>
    <row r="44" spans="3:7" ht="12.75">
      <c r="C44" s="502"/>
      <c r="D44" s="502"/>
      <c r="G44" s="502"/>
    </row>
    <row r="45" spans="3:7" ht="12.75">
      <c r="C45" s="502"/>
      <c r="D45" s="502"/>
      <c r="G45" s="502"/>
    </row>
    <row r="46" spans="3:7" ht="12.75">
      <c r="C46" s="502"/>
      <c r="D46" s="502"/>
      <c r="G46" s="502"/>
    </row>
    <row r="47" spans="3:7" ht="12.75">
      <c r="C47" s="502"/>
      <c r="D47" s="502"/>
      <c r="G47" s="502"/>
    </row>
    <row r="48" spans="3:7" ht="12.75">
      <c r="C48" s="502"/>
      <c r="D48" s="502"/>
      <c r="G48" s="502"/>
    </row>
    <row r="49" spans="3:7" ht="12.75">
      <c r="C49" s="502"/>
      <c r="D49" s="502"/>
      <c r="G49" s="502"/>
    </row>
    <row r="50" spans="3:7" ht="12.75">
      <c r="C50" s="502"/>
      <c r="D50" s="502"/>
      <c r="G50" s="502"/>
    </row>
    <row r="51" spans="3:7" ht="12.75">
      <c r="C51" s="502"/>
      <c r="D51" s="502"/>
      <c r="G51" s="502"/>
    </row>
    <row r="52" spans="3:7" ht="12.75">
      <c r="C52" s="502"/>
      <c r="D52" s="502"/>
      <c r="G52" s="502"/>
    </row>
    <row r="53" spans="3:7" ht="12.75">
      <c r="C53" s="502"/>
      <c r="D53" s="502"/>
      <c r="G53" s="502"/>
    </row>
    <row r="54" spans="3:7" ht="12.75">
      <c r="C54" s="502"/>
      <c r="D54" s="502"/>
      <c r="G54" s="502"/>
    </row>
    <row r="55" spans="3:7" ht="12.75">
      <c r="C55" s="502"/>
      <c r="D55" s="502"/>
      <c r="G55" s="502"/>
    </row>
    <row r="56" spans="3:7" ht="12.75">
      <c r="C56" s="502"/>
      <c r="D56" s="502"/>
      <c r="G56" s="502"/>
    </row>
    <row r="57" spans="3:7" ht="12.75">
      <c r="C57" s="502"/>
      <c r="D57" s="502"/>
      <c r="G57" s="502"/>
    </row>
    <row r="58" spans="3:7" ht="12.75">
      <c r="C58" s="502"/>
      <c r="D58" s="502"/>
      <c r="G58" s="502"/>
    </row>
    <row r="59" spans="3:7" ht="12.75">
      <c r="C59" s="502"/>
      <c r="D59" s="502"/>
      <c r="G59" s="502"/>
    </row>
    <row r="60" spans="3:7" ht="12.75">
      <c r="C60" s="502"/>
      <c r="D60" s="502"/>
      <c r="G60" s="502"/>
    </row>
    <row r="61" spans="3:7" ht="12.75">
      <c r="C61" s="502"/>
      <c r="D61" s="502"/>
      <c r="G61" s="502"/>
    </row>
    <row r="62" spans="3:7" ht="12.75">
      <c r="C62" s="502"/>
      <c r="D62" s="502"/>
      <c r="G62" s="502"/>
    </row>
    <row r="63" spans="3:7" ht="12.75">
      <c r="C63" s="502"/>
      <c r="D63" s="502"/>
      <c r="G63" s="502"/>
    </row>
    <row r="64" spans="3:7" ht="12.75">
      <c r="C64" s="502"/>
      <c r="D64" s="502"/>
      <c r="G64" s="502"/>
    </row>
    <row r="65" spans="3:7" ht="12.75">
      <c r="C65" s="502"/>
      <c r="D65" s="502"/>
      <c r="G65" s="502"/>
    </row>
    <row r="66" spans="3:7" ht="12.75">
      <c r="C66" s="502"/>
      <c r="D66" s="502"/>
      <c r="G66" s="502"/>
    </row>
    <row r="67" spans="3:7" ht="12.75">
      <c r="C67" s="502"/>
      <c r="D67" s="502"/>
      <c r="G67" s="502"/>
    </row>
    <row r="68" spans="3:7" ht="12.75">
      <c r="C68" s="502"/>
      <c r="D68" s="502"/>
      <c r="G68" s="502"/>
    </row>
    <row r="69" spans="3:7" ht="12.75">
      <c r="C69" s="502"/>
      <c r="D69" s="502"/>
      <c r="G69" s="502"/>
    </row>
    <row r="70" spans="3:7" ht="12.75">
      <c r="C70" s="502"/>
      <c r="D70" s="502"/>
      <c r="G70" s="502"/>
    </row>
    <row r="71" spans="3:7" ht="12.75">
      <c r="C71" s="502"/>
      <c r="D71" s="502"/>
      <c r="G71" s="502"/>
    </row>
    <row r="72" spans="3:7" ht="12.75">
      <c r="C72" s="502"/>
      <c r="D72" s="502"/>
      <c r="G72" s="502"/>
    </row>
    <row r="73" spans="3:7" ht="12.75">
      <c r="C73" s="502"/>
      <c r="D73" s="502"/>
      <c r="G73" s="502"/>
    </row>
    <row r="74" spans="3:7" ht="12.75">
      <c r="C74" s="502"/>
      <c r="D74" s="502"/>
      <c r="G74" s="502"/>
    </row>
    <row r="75" spans="3:7" ht="12.75">
      <c r="C75" s="502"/>
      <c r="D75" s="502"/>
      <c r="G75" s="502"/>
    </row>
    <row r="76" spans="3:7" ht="12.75">
      <c r="C76" s="502"/>
      <c r="D76" s="502"/>
      <c r="G76" s="502"/>
    </row>
    <row r="77" spans="3:7" ht="12.75">
      <c r="C77" s="502"/>
      <c r="D77" s="502"/>
      <c r="G77" s="502"/>
    </row>
    <row r="78" spans="3:7" ht="12.75">
      <c r="C78" s="502"/>
      <c r="D78" s="502"/>
      <c r="G78" s="502"/>
    </row>
    <row r="79" spans="3:7" ht="12.75">
      <c r="C79" s="502"/>
      <c r="D79" s="502"/>
      <c r="G79" s="502"/>
    </row>
    <row r="80" spans="3:7" ht="12.75">
      <c r="C80" s="502"/>
      <c r="D80" s="502"/>
      <c r="G80" s="502"/>
    </row>
    <row r="81" spans="3:7" ht="12.75">
      <c r="C81" s="502"/>
      <c r="D81" s="502"/>
      <c r="G81" s="502"/>
    </row>
    <row r="82" spans="3:7" ht="12.75">
      <c r="C82" s="502"/>
      <c r="D82" s="502"/>
      <c r="G82" s="502"/>
    </row>
    <row r="83" spans="3:7" ht="12.75">
      <c r="C83" s="502"/>
      <c r="D83" s="502"/>
      <c r="G83" s="502"/>
    </row>
    <row r="84" spans="3:7" ht="12.75">
      <c r="C84" s="502"/>
      <c r="D84" s="502"/>
      <c r="G84" s="502"/>
    </row>
    <row r="85" spans="3:7" ht="12.75">
      <c r="C85" s="502"/>
      <c r="D85" s="502"/>
      <c r="G85" s="502"/>
    </row>
    <row r="86" spans="3:7" ht="12.75">
      <c r="C86" s="502"/>
      <c r="D86" s="502"/>
      <c r="G86" s="502"/>
    </row>
    <row r="87" spans="3:7" ht="12.75">
      <c r="C87" s="502"/>
      <c r="D87" s="502"/>
      <c r="G87" s="502"/>
    </row>
    <row r="88" spans="3:7" ht="12.75">
      <c r="C88" s="502"/>
      <c r="D88" s="502"/>
      <c r="G88" s="502"/>
    </row>
    <row r="89" spans="3:7" ht="12.75">
      <c r="C89" s="502"/>
      <c r="D89" s="502"/>
      <c r="G89" s="502"/>
    </row>
    <row r="90" spans="3:7" ht="12.75">
      <c r="C90" s="502"/>
      <c r="D90" s="502"/>
      <c r="G90" s="502"/>
    </row>
    <row r="91" spans="3:7" ht="12.75">
      <c r="C91" s="502"/>
      <c r="D91" s="502"/>
      <c r="G91" s="502"/>
    </row>
    <row r="92" spans="3:7" ht="12.75">
      <c r="C92" s="502"/>
      <c r="D92" s="502"/>
      <c r="G92" s="502"/>
    </row>
    <row r="93" spans="3:7" ht="12.75">
      <c r="C93" s="502"/>
      <c r="D93" s="502"/>
      <c r="G93" s="502"/>
    </row>
    <row r="94" spans="3:7" ht="12.75">
      <c r="C94" s="502"/>
      <c r="D94" s="502"/>
      <c r="G94" s="502"/>
    </row>
    <row r="95" spans="3:7" ht="12.75">
      <c r="C95" s="502"/>
      <c r="D95" s="502"/>
      <c r="G95" s="502"/>
    </row>
    <row r="96" spans="3:7" ht="12.75">
      <c r="C96" s="502"/>
      <c r="D96" s="502"/>
      <c r="G96" s="502"/>
    </row>
    <row r="97" spans="3:7" ht="12.75">
      <c r="C97" s="502"/>
      <c r="D97" s="502"/>
      <c r="G97" s="502"/>
    </row>
    <row r="98" spans="3:7" ht="12.75">
      <c r="C98" s="502"/>
      <c r="D98" s="502"/>
      <c r="G98" s="502"/>
    </row>
    <row r="99" spans="3:7" ht="12.75">
      <c r="C99" s="502"/>
      <c r="D99" s="502"/>
      <c r="G99" s="502"/>
    </row>
    <row r="100" spans="3:7" ht="12.75">
      <c r="C100" s="502"/>
      <c r="D100" s="502"/>
      <c r="G100" s="502"/>
    </row>
    <row r="101" spans="3:7" ht="12.75">
      <c r="C101" s="502"/>
      <c r="D101" s="502"/>
      <c r="G101" s="502"/>
    </row>
    <row r="102" spans="3:7" ht="12.75">
      <c r="C102" s="502"/>
      <c r="D102" s="502"/>
      <c r="G102" s="502"/>
    </row>
    <row r="103" spans="3:7" ht="12.75">
      <c r="C103" s="502"/>
      <c r="D103" s="502"/>
      <c r="G103" s="502"/>
    </row>
    <row r="104" spans="3:7" ht="12.75">
      <c r="C104" s="502"/>
      <c r="D104" s="502"/>
      <c r="G104" s="502"/>
    </row>
    <row r="105" spans="3:7" ht="12.75">
      <c r="C105" s="502"/>
      <c r="D105" s="502"/>
      <c r="G105" s="502"/>
    </row>
    <row r="106" spans="3:7" ht="12.75">
      <c r="C106" s="502"/>
      <c r="D106" s="502"/>
      <c r="G106" s="502"/>
    </row>
    <row r="107" spans="3:7" ht="12.75">
      <c r="C107" s="502"/>
      <c r="D107" s="502"/>
      <c r="G107" s="502"/>
    </row>
    <row r="108" spans="3:7" ht="12.75">
      <c r="C108" s="502"/>
      <c r="D108" s="502"/>
      <c r="G108" s="502"/>
    </row>
    <row r="109" spans="3:7" ht="12.75">
      <c r="C109" s="502"/>
      <c r="D109" s="502"/>
      <c r="G109" s="502"/>
    </row>
    <row r="110" spans="3:7" ht="12.75">
      <c r="C110" s="502"/>
      <c r="D110" s="502"/>
      <c r="G110" s="502"/>
    </row>
    <row r="111" spans="3:7" ht="12.75">
      <c r="C111" s="502"/>
      <c r="D111" s="502"/>
      <c r="G111" s="502"/>
    </row>
    <row r="112" spans="3:7" ht="12.75">
      <c r="C112" s="502"/>
      <c r="D112" s="502"/>
      <c r="G112" s="502"/>
    </row>
    <row r="113" spans="3:7" ht="12.75">
      <c r="C113" s="502"/>
      <c r="D113" s="502"/>
      <c r="G113" s="502"/>
    </row>
    <row r="114" spans="3:7" ht="12.75">
      <c r="C114" s="502"/>
      <c r="D114" s="502"/>
      <c r="G114" s="502"/>
    </row>
    <row r="115" spans="3:7" ht="12.75">
      <c r="C115" s="502"/>
      <c r="D115" s="502"/>
      <c r="G115" s="502"/>
    </row>
    <row r="116" spans="3:7" ht="12.75">
      <c r="C116" s="502"/>
      <c r="D116" s="502"/>
      <c r="G116" s="502"/>
    </row>
    <row r="117" spans="3:7" ht="12.75">
      <c r="C117" s="502"/>
      <c r="D117" s="502"/>
      <c r="G117" s="502"/>
    </row>
    <row r="118" spans="3:7" ht="12.75">
      <c r="C118" s="502"/>
      <c r="D118" s="502"/>
      <c r="G118" s="502"/>
    </row>
    <row r="119" spans="3:7" ht="12.75">
      <c r="C119" s="502"/>
      <c r="D119" s="502"/>
      <c r="G119" s="502"/>
    </row>
    <row r="120" spans="3:7" ht="12.75">
      <c r="C120" s="502"/>
      <c r="D120" s="502"/>
      <c r="G120" s="502"/>
    </row>
    <row r="121" spans="3:7" ht="12.75">
      <c r="C121" s="502"/>
      <c r="D121" s="502"/>
      <c r="G121" s="502"/>
    </row>
    <row r="122" spans="3:7" ht="12.75">
      <c r="C122" s="502"/>
      <c r="D122" s="502"/>
      <c r="G122" s="502"/>
    </row>
    <row r="123" spans="3:7" ht="12.75">
      <c r="C123" s="502"/>
      <c r="D123" s="502"/>
      <c r="G123" s="502"/>
    </row>
    <row r="124" spans="3:7" ht="12.75">
      <c r="C124" s="502"/>
      <c r="D124" s="502"/>
      <c r="G124" s="502"/>
    </row>
    <row r="125" spans="3:7" ht="12.75">
      <c r="C125" s="502"/>
      <c r="D125" s="502"/>
      <c r="G125" s="502"/>
    </row>
    <row r="126" spans="3:7" ht="12.75">
      <c r="C126" s="502"/>
      <c r="D126" s="502"/>
      <c r="G126" s="502"/>
    </row>
    <row r="127" spans="3:7" ht="12.75">
      <c r="C127" s="502"/>
      <c r="D127" s="502"/>
      <c r="G127" s="502"/>
    </row>
    <row r="128" spans="3:7" ht="12.75">
      <c r="C128" s="502"/>
      <c r="D128" s="502"/>
      <c r="G128" s="502"/>
    </row>
    <row r="129" spans="3:7" ht="12.75">
      <c r="C129" s="502"/>
      <c r="D129" s="502"/>
      <c r="G129" s="502"/>
    </row>
    <row r="130" spans="3:7" ht="12.75">
      <c r="C130" s="502"/>
      <c r="D130" s="502"/>
      <c r="G130" s="502"/>
    </row>
    <row r="131" spans="3:7" ht="12.75">
      <c r="C131" s="502"/>
      <c r="D131" s="502"/>
      <c r="G131" s="502"/>
    </row>
    <row r="132" spans="3:7" ht="12.75">
      <c r="C132" s="502"/>
      <c r="D132" s="502"/>
      <c r="G132" s="502"/>
    </row>
    <row r="133" spans="3:7" ht="12.75">
      <c r="C133" s="502"/>
      <c r="D133" s="502"/>
      <c r="G133" s="502"/>
    </row>
    <row r="134" spans="3:7" ht="12.75">
      <c r="C134" s="502"/>
      <c r="D134" s="502"/>
      <c r="G134" s="502"/>
    </row>
    <row r="135" spans="3:7" ht="12.75">
      <c r="C135" s="502"/>
      <c r="D135" s="502"/>
      <c r="G135" s="502"/>
    </row>
    <row r="136" spans="3:7" ht="12.75">
      <c r="C136" s="502"/>
      <c r="D136" s="502"/>
      <c r="G136" s="502"/>
    </row>
    <row r="137" spans="3:7" ht="12.75">
      <c r="C137" s="502"/>
      <c r="D137" s="502"/>
      <c r="G137" s="502"/>
    </row>
    <row r="138" spans="3:7" ht="12.75">
      <c r="C138" s="502"/>
      <c r="D138" s="502"/>
      <c r="G138" s="502"/>
    </row>
    <row r="139" spans="3:7" ht="12.75">
      <c r="C139" s="502"/>
      <c r="D139" s="502"/>
      <c r="G139" s="502"/>
    </row>
    <row r="140" spans="3:7" ht="12.75">
      <c r="C140" s="502"/>
      <c r="D140" s="502"/>
      <c r="G140" s="502"/>
    </row>
    <row r="141" spans="3:7" ht="12.75">
      <c r="C141" s="502"/>
      <c r="D141" s="502"/>
      <c r="G141" s="502"/>
    </row>
    <row r="142" spans="3:7" ht="12.75">
      <c r="C142" s="502"/>
      <c r="D142" s="502"/>
      <c r="G142" s="502"/>
    </row>
    <row r="143" spans="3:7" ht="12.75">
      <c r="C143" s="502"/>
      <c r="D143" s="502"/>
      <c r="G143" s="502"/>
    </row>
    <row r="144" spans="3:7" ht="12.75">
      <c r="C144" s="502"/>
      <c r="D144" s="502"/>
      <c r="G144" s="502"/>
    </row>
    <row r="145" spans="3:7" ht="12.75">
      <c r="C145" s="502"/>
      <c r="D145" s="502"/>
      <c r="G145" s="502"/>
    </row>
    <row r="146" spans="3:7" ht="12.75">
      <c r="C146" s="502"/>
      <c r="D146" s="502"/>
      <c r="G146" s="502"/>
    </row>
    <row r="147" spans="3:7" ht="12.75">
      <c r="C147" s="502"/>
      <c r="D147" s="502"/>
      <c r="G147" s="502"/>
    </row>
    <row r="148" spans="3:7" ht="12.75">
      <c r="C148" s="502"/>
      <c r="D148" s="502"/>
      <c r="G148" s="502"/>
    </row>
    <row r="149" spans="3:7" ht="12.75">
      <c r="C149" s="502"/>
      <c r="D149" s="502"/>
      <c r="G149" s="502"/>
    </row>
    <row r="150" spans="3:7" ht="12.75">
      <c r="C150" s="502"/>
      <c r="D150" s="502"/>
      <c r="G150" s="502"/>
    </row>
    <row r="151" spans="3:7" ht="12.75">
      <c r="C151" s="502"/>
      <c r="D151" s="502"/>
      <c r="G151" s="502"/>
    </row>
    <row r="152" spans="3:7" ht="12.75">
      <c r="C152" s="502"/>
      <c r="D152" s="502"/>
      <c r="G152" s="502"/>
    </row>
    <row r="153" spans="3:7" ht="12.75">
      <c r="C153" s="502"/>
      <c r="D153" s="502"/>
      <c r="G153" s="502"/>
    </row>
    <row r="154" spans="3:7" ht="12.75">
      <c r="C154" s="502"/>
      <c r="D154" s="502"/>
      <c r="G154" s="502"/>
    </row>
    <row r="155" spans="3:7" ht="12.75">
      <c r="C155" s="502"/>
      <c r="D155" s="502"/>
      <c r="G155" s="502"/>
    </row>
    <row r="156" spans="3:7" ht="12.75">
      <c r="C156" s="502"/>
      <c r="D156" s="502"/>
      <c r="G156" s="502"/>
    </row>
    <row r="157" spans="3:7" ht="12.75">
      <c r="C157" s="502"/>
      <c r="D157" s="502"/>
      <c r="G157" s="502"/>
    </row>
    <row r="158" spans="3:7" ht="12.75">
      <c r="C158" s="502"/>
      <c r="D158" s="502"/>
      <c r="G158" s="502"/>
    </row>
    <row r="159" spans="3:7" ht="12.75">
      <c r="C159" s="502"/>
      <c r="D159" s="502"/>
      <c r="G159" s="502"/>
    </row>
    <row r="160" spans="3:7" ht="12.75">
      <c r="C160" s="502"/>
      <c r="D160" s="502"/>
      <c r="G160" s="502"/>
    </row>
    <row r="161" spans="3:7" ht="12.75">
      <c r="C161" s="502"/>
      <c r="D161" s="502"/>
      <c r="G161" s="502"/>
    </row>
    <row r="162" spans="3:7" ht="12.75">
      <c r="C162" s="502"/>
      <c r="D162" s="502"/>
      <c r="G162" s="502"/>
    </row>
    <row r="163" spans="3:7" ht="12.75">
      <c r="C163" s="502"/>
      <c r="D163" s="502"/>
      <c r="G163" s="502"/>
    </row>
    <row r="164" spans="3:7" ht="12.75">
      <c r="C164" s="502"/>
      <c r="D164" s="502"/>
      <c r="G164" s="502"/>
    </row>
    <row r="165" spans="3:7" ht="12.75">
      <c r="C165" s="502"/>
      <c r="D165" s="502"/>
      <c r="G165" s="502"/>
    </row>
    <row r="166" spans="3:7" ht="12.75">
      <c r="C166" s="502"/>
      <c r="D166" s="502"/>
      <c r="G166" s="502"/>
    </row>
    <row r="167" spans="3:7" ht="12.75">
      <c r="C167" s="502"/>
      <c r="D167" s="502"/>
      <c r="G167" s="502"/>
    </row>
    <row r="168" spans="3:4" ht="12.75">
      <c r="C168" s="502"/>
      <c r="D168" s="502"/>
    </row>
    <row r="169" spans="3:4" ht="12.75">
      <c r="C169" s="502"/>
      <c r="D169" s="502"/>
    </row>
    <row r="170" spans="3:4" ht="12.75">
      <c r="C170" s="502"/>
      <c r="D170" s="502"/>
    </row>
    <row r="171" spans="3:4" ht="12.75">
      <c r="C171" s="502"/>
      <c r="D171" s="502"/>
    </row>
    <row r="172" spans="3:4" ht="12.75">
      <c r="C172" s="502"/>
      <c r="D172" s="502"/>
    </row>
    <row r="173" spans="3:4" ht="12.75">
      <c r="C173" s="502"/>
      <c r="D173" s="502"/>
    </row>
    <row r="174" spans="3:4" ht="12.75">
      <c r="C174" s="502"/>
      <c r="D174" s="502"/>
    </row>
    <row r="175" spans="3:4" ht="12.75">
      <c r="C175" s="502"/>
      <c r="D175" s="502"/>
    </row>
    <row r="176" spans="3:4" ht="12.75">
      <c r="C176" s="502"/>
      <c r="D176" s="502"/>
    </row>
    <row r="177" spans="3:4" ht="12.75">
      <c r="C177" s="502"/>
      <c r="D177" s="502"/>
    </row>
    <row r="178" spans="3:4" ht="12.75">
      <c r="C178" s="502"/>
      <c r="D178" s="502"/>
    </row>
    <row r="179" spans="3:4" ht="12.75">
      <c r="C179" s="502"/>
      <c r="D179" s="502"/>
    </row>
    <row r="180" spans="3:4" ht="12.75">
      <c r="C180" s="502"/>
      <c r="D180" s="502"/>
    </row>
    <row r="181" spans="3:4" ht="12.75">
      <c r="C181" s="502"/>
      <c r="D181" s="502"/>
    </row>
    <row r="182" spans="3:4" ht="12.75">
      <c r="C182" s="502"/>
      <c r="D182" s="502"/>
    </row>
    <row r="183" spans="3:4" ht="12.75">
      <c r="C183" s="502"/>
      <c r="D183" s="502"/>
    </row>
    <row r="184" spans="3:4" ht="12.75">
      <c r="C184" s="502"/>
      <c r="D184" s="502"/>
    </row>
    <row r="185" spans="3:4" ht="12.75">
      <c r="C185" s="502"/>
      <c r="D185" s="502"/>
    </row>
    <row r="186" spans="3:4" ht="12.75">
      <c r="C186" s="502"/>
      <c r="D186" s="502"/>
    </row>
    <row r="187" spans="3:4" ht="12.75">
      <c r="C187" s="502"/>
      <c r="D187" s="502"/>
    </row>
    <row r="188" spans="3:4" ht="12.75">
      <c r="C188" s="502"/>
      <c r="D188" s="502"/>
    </row>
    <row r="189" spans="3:4" ht="12.75">
      <c r="C189" s="502"/>
      <c r="D189" s="502"/>
    </row>
    <row r="190" spans="3:4" ht="12.75">
      <c r="C190" s="502"/>
      <c r="D190" s="502"/>
    </row>
    <row r="191" spans="3:4" ht="12.75">
      <c r="C191" s="502"/>
      <c r="D191" s="502"/>
    </row>
    <row r="192" spans="3:4" ht="12.75">
      <c r="C192" s="502"/>
      <c r="D192" s="502"/>
    </row>
    <row r="193" spans="3:4" ht="12.75">
      <c r="C193" s="502"/>
      <c r="D193" s="502"/>
    </row>
    <row r="194" spans="3:4" ht="12.75">
      <c r="C194" s="502"/>
      <c r="D194" s="502"/>
    </row>
    <row r="195" spans="3:4" ht="12.75">
      <c r="C195" s="502"/>
      <c r="D195" s="502"/>
    </row>
    <row r="196" spans="3:4" ht="12.75">
      <c r="C196" s="502"/>
      <c r="D196" s="502"/>
    </row>
    <row r="197" spans="3:4" ht="12.75">
      <c r="C197" s="502"/>
      <c r="D197" s="502"/>
    </row>
    <row r="198" spans="3:4" ht="12.75">
      <c r="C198" s="502"/>
      <c r="D198" s="502"/>
    </row>
    <row r="199" spans="3:4" ht="12.75">
      <c r="C199" s="502"/>
      <c r="D199" s="502"/>
    </row>
    <row r="200" spans="3:4" ht="12.75">
      <c r="C200" s="502"/>
      <c r="D200" s="502"/>
    </row>
    <row r="201" spans="3:4" ht="12.75">
      <c r="C201" s="502"/>
      <c r="D201" s="502"/>
    </row>
    <row r="202" spans="3:4" ht="12.75">
      <c r="C202" s="502"/>
      <c r="D202" s="502"/>
    </row>
    <row r="203" spans="3:4" ht="12.75">
      <c r="C203" s="502"/>
      <c r="D203" s="502"/>
    </row>
    <row r="204" spans="3:4" ht="12.75">
      <c r="C204" s="502"/>
      <c r="D204" s="502"/>
    </row>
    <row r="205" spans="3:4" ht="12.75">
      <c r="C205" s="502"/>
      <c r="D205" s="502"/>
    </row>
    <row r="206" spans="3:4" ht="12.75">
      <c r="C206" s="502"/>
      <c r="D206" s="502"/>
    </row>
    <row r="207" spans="3:4" ht="12.75">
      <c r="C207" s="502"/>
      <c r="D207" s="502"/>
    </row>
    <row r="208" spans="3:4" ht="12.75">
      <c r="C208" s="502"/>
      <c r="D208" s="502"/>
    </row>
    <row r="209" spans="3:4" ht="12.75">
      <c r="C209" s="502"/>
      <c r="D209" s="502"/>
    </row>
    <row r="210" spans="3:4" ht="12.75">
      <c r="C210" s="502"/>
      <c r="D210" s="502"/>
    </row>
    <row r="211" spans="3:4" ht="12.75">
      <c r="C211" s="502"/>
      <c r="D211" s="502"/>
    </row>
    <row r="212" spans="3:4" ht="12.75">
      <c r="C212" s="502"/>
      <c r="D212" s="502"/>
    </row>
    <row r="213" spans="3:4" ht="12.75">
      <c r="C213" s="502"/>
      <c r="D213" s="502"/>
    </row>
    <row r="214" spans="3:4" ht="12.75">
      <c r="C214" s="502"/>
      <c r="D214" s="502"/>
    </row>
    <row r="215" spans="3:4" ht="12.75">
      <c r="C215" s="502"/>
      <c r="D215" s="502"/>
    </row>
    <row r="216" spans="3:4" ht="12.75">
      <c r="C216" s="502"/>
      <c r="D216" s="502"/>
    </row>
    <row r="217" spans="3:4" ht="12.75">
      <c r="C217" s="502"/>
      <c r="D217" s="502"/>
    </row>
    <row r="218" spans="3:4" ht="12.75">
      <c r="C218" s="502"/>
      <c r="D218" s="502"/>
    </row>
    <row r="219" spans="3:4" ht="12.75">
      <c r="C219" s="502"/>
      <c r="D219" s="502"/>
    </row>
    <row r="220" spans="3:4" ht="12.75">
      <c r="C220" s="502"/>
      <c r="D220" s="502"/>
    </row>
    <row r="221" spans="3:4" ht="12.75">
      <c r="C221" s="502"/>
      <c r="D221" s="502"/>
    </row>
    <row r="222" spans="3:4" ht="12.75">
      <c r="C222" s="502"/>
      <c r="D222" s="502"/>
    </row>
    <row r="223" spans="3:4" ht="12.75">
      <c r="C223" s="502"/>
      <c r="D223" s="502"/>
    </row>
    <row r="224" spans="3:4" ht="12.75">
      <c r="C224" s="502"/>
      <c r="D224" s="502"/>
    </row>
    <row r="225" spans="3:4" ht="12.75">
      <c r="C225" s="502"/>
      <c r="D225" s="502"/>
    </row>
    <row r="226" spans="3:4" ht="12.75">
      <c r="C226" s="502"/>
      <c r="D226" s="502"/>
    </row>
    <row r="227" spans="3:4" ht="12.75">
      <c r="C227" s="502"/>
      <c r="D227" s="502"/>
    </row>
    <row r="228" spans="3:4" ht="12.75">
      <c r="C228" s="502"/>
      <c r="D228" s="502"/>
    </row>
    <row r="229" spans="3:4" ht="12.75">
      <c r="C229" s="502"/>
      <c r="D229" s="502"/>
    </row>
    <row r="230" spans="3:4" ht="12.75">
      <c r="C230" s="502"/>
      <c r="D230" s="502"/>
    </row>
    <row r="231" spans="3:4" ht="12.75">
      <c r="C231" s="502"/>
      <c r="D231" s="502"/>
    </row>
    <row r="232" spans="3:4" ht="12.75">
      <c r="C232" s="502"/>
      <c r="D232" s="502"/>
    </row>
    <row r="233" spans="3:4" ht="12.75">
      <c r="C233" s="502"/>
      <c r="D233" s="502"/>
    </row>
    <row r="234" spans="3:4" ht="12.75">
      <c r="C234" s="502"/>
      <c r="D234" s="502"/>
    </row>
    <row r="235" spans="3:4" ht="12.75">
      <c r="C235" s="502"/>
      <c r="D235" s="502"/>
    </row>
    <row r="236" spans="3:4" ht="12.75">
      <c r="C236" s="502"/>
      <c r="D236" s="502"/>
    </row>
    <row r="237" spans="3:4" ht="12.75">
      <c r="C237" s="502"/>
      <c r="D237" s="502"/>
    </row>
    <row r="238" spans="3:4" ht="12.75">
      <c r="C238" s="502"/>
      <c r="D238" s="502"/>
    </row>
    <row r="239" spans="3:4" ht="12.75">
      <c r="C239" s="502"/>
      <c r="D239" s="502"/>
    </row>
    <row r="240" spans="3:4" ht="12.75">
      <c r="C240" s="502"/>
      <c r="D240" s="502"/>
    </row>
    <row r="241" spans="3:4" ht="12.75">
      <c r="C241" s="502"/>
      <c r="D241" s="502"/>
    </row>
    <row r="242" spans="3:4" ht="12.75">
      <c r="C242" s="502"/>
      <c r="D242" s="502"/>
    </row>
    <row r="243" spans="3:4" ht="12.75">
      <c r="C243" s="502"/>
      <c r="D243" s="502"/>
    </row>
    <row r="244" spans="3:4" ht="12.75">
      <c r="C244" s="502"/>
      <c r="D244" s="502"/>
    </row>
    <row r="245" spans="3:4" ht="12.75">
      <c r="C245" s="502"/>
      <c r="D245" s="502"/>
    </row>
    <row r="246" spans="3:4" ht="12.75">
      <c r="C246" s="502"/>
      <c r="D246" s="502"/>
    </row>
    <row r="247" spans="3:4" ht="12.75">
      <c r="C247" s="502"/>
      <c r="D247" s="502"/>
    </row>
    <row r="248" spans="3:4" ht="12.75">
      <c r="C248" s="502"/>
      <c r="D248" s="502"/>
    </row>
    <row r="249" spans="3:4" ht="12.75">
      <c r="C249" s="502"/>
      <c r="D249" s="502"/>
    </row>
    <row r="250" spans="3:4" ht="12.75">
      <c r="C250" s="502"/>
      <c r="D250" s="502"/>
    </row>
    <row r="251" spans="3:4" ht="12.75">
      <c r="C251" s="502"/>
      <c r="D251" s="502"/>
    </row>
    <row r="252" spans="3:4" ht="12.75">
      <c r="C252" s="502"/>
      <c r="D252" s="502"/>
    </row>
    <row r="253" spans="3:4" ht="12.75">
      <c r="C253" s="502"/>
      <c r="D253" s="502"/>
    </row>
    <row r="254" spans="3:4" ht="12.75">
      <c r="C254" s="502"/>
      <c r="D254" s="502"/>
    </row>
    <row r="255" spans="3:4" ht="12.75">
      <c r="C255" s="502"/>
      <c r="D255" s="502"/>
    </row>
    <row r="256" spans="3:4" ht="12.75">
      <c r="C256" s="502"/>
      <c r="D256" s="502"/>
    </row>
    <row r="257" spans="3:4" ht="12.75">
      <c r="C257" s="502"/>
      <c r="D257" s="502"/>
    </row>
    <row r="258" spans="3:4" ht="12.75">
      <c r="C258" s="502"/>
      <c r="D258" s="502"/>
    </row>
    <row r="259" spans="3:4" ht="12.75">
      <c r="C259" s="502"/>
      <c r="D259" s="502"/>
    </row>
  </sheetData>
  <sheetProtection/>
  <mergeCells count="11">
    <mergeCell ref="D9:D10"/>
    <mergeCell ref="E9:E10"/>
    <mergeCell ref="G9:G10"/>
    <mergeCell ref="H9:H10"/>
    <mergeCell ref="I9:I10"/>
    <mergeCell ref="B4:G4"/>
    <mergeCell ref="F6:G6"/>
    <mergeCell ref="B7:G7"/>
    <mergeCell ref="B9:B10"/>
    <mergeCell ref="F9:F10"/>
    <mergeCell ref="C9:C10"/>
  </mergeCells>
  <printOptions/>
  <pageMargins left="0.19" right="0.23" top="0.67" bottom="0.5" header="0.5" footer="0.5"/>
  <pageSetup horizontalDpi="120" verticalDpi="120" orientation="portrait" paperSize="5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7030A0"/>
  </sheetPr>
  <dimension ref="B2:P47"/>
  <sheetViews>
    <sheetView zoomScalePageLayoutView="0" workbookViewId="0" topLeftCell="B1">
      <selection activeCell="K13" sqref="K13"/>
    </sheetView>
  </sheetViews>
  <sheetFormatPr defaultColWidth="9.140625" defaultRowHeight="15"/>
  <cols>
    <col min="1" max="1" width="5.140625" style="539" customWidth="1"/>
    <col min="2" max="2" width="3.8515625" style="539" customWidth="1"/>
    <col min="3" max="3" width="14.28125" style="539" customWidth="1"/>
    <col min="4" max="4" width="39.140625" style="539" customWidth="1"/>
    <col min="5" max="7" width="17.421875" style="539" customWidth="1"/>
    <col min="8" max="8" width="13.00390625" style="539" customWidth="1"/>
    <col min="9" max="9" width="21.7109375" style="539" customWidth="1"/>
    <col min="10" max="10" width="17.421875" style="539" customWidth="1"/>
    <col min="11" max="11" width="15.28125" style="539" customWidth="1"/>
    <col min="12" max="16384" width="9.140625" style="539" customWidth="1"/>
  </cols>
  <sheetData>
    <row r="1" ht="15" customHeight="1"/>
    <row r="2" spans="2:9" ht="18">
      <c r="B2" s="1124" t="s">
        <v>52</v>
      </c>
      <c r="C2" s="1124"/>
      <c r="D2" s="1124"/>
      <c r="E2" s="1124"/>
      <c r="F2" s="1124"/>
      <c r="G2" s="1124"/>
      <c r="H2" s="1124"/>
      <c r="I2" s="1124"/>
    </row>
    <row r="3" ht="15" customHeight="1">
      <c r="I3" s="540" t="s">
        <v>471</v>
      </c>
    </row>
    <row r="4" spans="2:9" ht="18">
      <c r="B4" s="1125" t="s">
        <v>435</v>
      </c>
      <c r="C4" s="1125"/>
      <c r="D4" s="1125"/>
      <c r="E4" s="1125"/>
      <c r="F4" s="1125"/>
      <c r="G4" s="1125"/>
      <c r="H4" s="1125"/>
      <c r="I4" s="1125"/>
    </row>
    <row r="5" spans="2:9" ht="12.75">
      <c r="B5" s="541"/>
      <c r="C5" s="542"/>
      <c r="D5" s="542"/>
      <c r="E5" s="542"/>
      <c r="F5" s="542"/>
      <c r="G5" s="542"/>
      <c r="H5" s="542"/>
      <c r="I5" s="543" t="s">
        <v>299</v>
      </c>
    </row>
    <row r="6" spans="2:9" ht="15.75" thickBot="1">
      <c r="B6" s="541"/>
      <c r="C6" s="542"/>
      <c r="D6" s="542"/>
      <c r="E6" s="542"/>
      <c r="F6" s="544"/>
      <c r="G6" s="545"/>
      <c r="H6" s="546" t="s">
        <v>222</v>
      </c>
      <c r="I6" s="547"/>
    </row>
    <row r="7" spans="2:11" ht="49.5" thickBot="1" thickTop="1">
      <c r="B7" s="548" t="s">
        <v>318</v>
      </c>
      <c r="C7" s="549" t="s">
        <v>436</v>
      </c>
      <c r="D7" s="550" t="s">
        <v>437</v>
      </c>
      <c r="E7" s="549" t="s">
        <v>438</v>
      </c>
      <c r="F7" s="549" t="s">
        <v>439</v>
      </c>
      <c r="G7" s="549" t="s">
        <v>440</v>
      </c>
      <c r="H7" s="549" t="s">
        <v>48</v>
      </c>
      <c r="I7" s="551" t="s">
        <v>441</v>
      </c>
      <c r="J7" s="549" t="s">
        <v>442</v>
      </c>
      <c r="K7" s="551" t="s">
        <v>587</v>
      </c>
    </row>
    <row r="8" spans="2:11" ht="13.5" thickTop="1">
      <c r="B8" s="552"/>
      <c r="C8" s="553"/>
      <c r="D8" s="554"/>
      <c r="E8" s="553"/>
      <c r="F8" s="553"/>
      <c r="G8" s="553"/>
      <c r="H8" s="553"/>
      <c r="I8" s="555"/>
      <c r="J8" s="553"/>
      <c r="K8" s="555"/>
    </row>
    <row r="9" spans="2:11" ht="12.75">
      <c r="B9" s="556"/>
      <c r="C9" s="553"/>
      <c r="D9" s="555"/>
      <c r="E9" s="553"/>
      <c r="F9" s="553"/>
      <c r="G9" s="553"/>
      <c r="H9" s="553"/>
      <c r="I9" s="555"/>
      <c r="J9" s="553"/>
      <c r="K9" s="555">
        <f>+G9+I9+J9</f>
        <v>0</v>
      </c>
    </row>
    <row r="10" spans="2:11" ht="12.75">
      <c r="B10" s="552"/>
      <c r="C10" s="553"/>
      <c r="D10" s="555"/>
      <c r="E10" s="553"/>
      <c r="F10" s="553"/>
      <c r="G10" s="553"/>
      <c r="H10" s="553"/>
      <c r="I10" s="555"/>
      <c r="J10" s="553"/>
      <c r="K10" s="555"/>
    </row>
    <row r="11" spans="2:11" ht="12.75">
      <c r="B11" s="552"/>
      <c r="C11" s="553"/>
      <c r="D11" s="555"/>
      <c r="E11" s="553"/>
      <c r="F11" s="553"/>
      <c r="G11" s="553"/>
      <c r="H11" s="553"/>
      <c r="I11" s="555"/>
      <c r="J11" s="553"/>
      <c r="K11" s="555"/>
    </row>
    <row r="12" spans="2:11" ht="12.75">
      <c r="B12" s="556"/>
      <c r="C12" s="553"/>
      <c r="D12" s="555"/>
      <c r="E12" s="553"/>
      <c r="F12" s="553"/>
      <c r="G12" s="553"/>
      <c r="H12" s="553"/>
      <c r="I12" s="555"/>
      <c r="J12" s="553"/>
      <c r="K12" s="555"/>
    </row>
    <row r="13" spans="2:11" ht="12.75">
      <c r="B13" s="552"/>
      <c r="C13" s="553"/>
      <c r="D13" s="555"/>
      <c r="E13" s="553"/>
      <c r="F13" s="553"/>
      <c r="G13" s="553"/>
      <c r="H13" s="553"/>
      <c r="I13" s="555"/>
      <c r="J13" s="553"/>
      <c r="K13" s="555"/>
    </row>
    <row r="14" spans="2:11" ht="12.75">
      <c r="B14" s="552"/>
      <c r="C14" s="553"/>
      <c r="D14" s="555"/>
      <c r="E14" s="553"/>
      <c r="F14" s="553"/>
      <c r="G14" s="553"/>
      <c r="H14" s="553"/>
      <c r="I14" s="555"/>
      <c r="J14" s="553"/>
      <c r="K14" s="555"/>
    </row>
    <row r="15" spans="2:11" ht="12.75">
      <c r="B15" s="552"/>
      <c r="C15" s="553"/>
      <c r="D15" s="555"/>
      <c r="E15" s="553"/>
      <c r="F15" s="553"/>
      <c r="G15" s="553"/>
      <c r="H15" s="553"/>
      <c r="I15" s="555"/>
      <c r="J15" s="553"/>
      <c r="K15" s="555"/>
    </row>
    <row r="16" spans="2:11" ht="12.75">
      <c r="B16" s="552"/>
      <c r="C16" s="553"/>
      <c r="D16" s="557"/>
      <c r="E16" s="553"/>
      <c r="F16" s="553"/>
      <c r="G16" s="553"/>
      <c r="H16" s="553"/>
      <c r="I16" s="555"/>
      <c r="J16" s="553"/>
      <c r="K16" s="555"/>
    </row>
    <row r="17" spans="2:11" ht="15.75" customHeight="1" thickBot="1">
      <c r="B17" s="558" t="s">
        <v>349</v>
      </c>
      <c r="C17" s="559"/>
      <c r="D17" s="560"/>
      <c r="E17" s="559"/>
      <c r="F17" s="559"/>
      <c r="G17" s="559"/>
      <c r="H17" s="559">
        <f>SUM(H9:H16)</f>
        <v>0</v>
      </c>
      <c r="I17" s="561">
        <f>SUM(I9:I16)</f>
        <v>0</v>
      </c>
      <c r="J17" s="559">
        <f>SUM(J9:J16)</f>
        <v>0</v>
      </c>
      <c r="K17" s="561">
        <f>SUM(K9:K16)</f>
        <v>0</v>
      </c>
    </row>
    <row r="18" ht="13.5" thickTop="1"/>
    <row r="19" ht="12.75">
      <c r="J19" s="543" t="s">
        <v>299</v>
      </c>
    </row>
    <row r="20" spans="2:9" ht="15.75" customHeight="1" thickBot="1">
      <c r="B20" s="541"/>
      <c r="C20" s="542"/>
      <c r="D20" s="542"/>
      <c r="E20" s="542"/>
      <c r="F20" s="544"/>
      <c r="G20" s="545"/>
      <c r="H20" s="546" t="s">
        <v>222</v>
      </c>
      <c r="I20" s="547"/>
    </row>
    <row r="21" spans="2:11" ht="72.75" customHeight="1" thickBot="1" thickTop="1">
      <c r="B21" s="548" t="s">
        <v>318</v>
      </c>
      <c r="C21" s="549" t="s">
        <v>436</v>
      </c>
      <c r="D21" s="550" t="s">
        <v>437</v>
      </c>
      <c r="E21" s="549" t="s">
        <v>438</v>
      </c>
      <c r="F21" s="549" t="s">
        <v>439</v>
      </c>
      <c r="G21" s="549" t="s">
        <v>440</v>
      </c>
      <c r="H21" s="549" t="s">
        <v>48</v>
      </c>
      <c r="I21" s="551" t="s">
        <v>441</v>
      </c>
      <c r="J21" s="549" t="s">
        <v>442</v>
      </c>
      <c r="K21" s="551" t="s">
        <v>588</v>
      </c>
    </row>
    <row r="22" spans="2:11" ht="13.5" thickTop="1">
      <c r="B22" s="552"/>
      <c r="C22" s="553"/>
      <c r="D22" s="554"/>
      <c r="E22" s="553"/>
      <c r="F22" s="553"/>
      <c r="G22" s="553"/>
      <c r="H22" s="553"/>
      <c r="I22" s="555"/>
      <c r="J22" s="553"/>
      <c r="K22" s="555"/>
    </row>
    <row r="23" spans="2:11" ht="12.75">
      <c r="B23" s="556"/>
      <c r="C23" s="553"/>
      <c r="D23" s="555"/>
      <c r="E23" s="553"/>
      <c r="F23" s="553"/>
      <c r="G23" s="553"/>
      <c r="H23" s="553"/>
      <c r="I23" s="555"/>
      <c r="J23" s="553"/>
      <c r="K23" s="555">
        <f>+G23+I23+J23</f>
        <v>0</v>
      </c>
    </row>
    <row r="24" spans="2:11" ht="12.75">
      <c r="B24" s="552"/>
      <c r="C24" s="553"/>
      <c r="D24" s="555"/>
      <c r="E24" s="553"/>
      <c r="F24" s="553"/>
      <c r="G24" s="553"/>
      <c r="H24" s="553"/>
      <c r="I24" s="555"/>
      <c r="J24" s="553"/>
      <c r="K24" s="555"/>
    </row>
    <row r="25" spans="2:11" ht="12.75">
      <c r="B25" s="552"/>
      <c r="C25" s="553"/>
      <c r="D25" s="555"/>
      <c r="E25" s="553"/>
      <c r="F25" s="553"/>
      <c r="G25" s="553"/>
      <c r="H25" s="553"/>
      <c r="I25" s="555"/>
      <c r="J25" s="553"/>
      <c r="K25" s="555"/>
    </row>
    <row r="26" spans="2:11" ht="12.75">
      <c r="B26" s="556"/>
      <c r="C26" s="553"/>
      <c r="D26" s="555"/>
      <c r="E26" s="553"/>
      <c r="F26" s="553"/>
      <c r="G26" s="553"/>
      <c r="H26" s="553"/>
      <c r="I26" s="555"/>
      <c r="J26" s="553"/>
      <c r="K26" s="555"/>
    </row>
    <row r="27" spans="2:11" ht="12.75">
      <c r="B27" s="552"/>
      <c r="C27" s="553"/>
      <c r="D27" s="555"/>
      <c r="E27" s="553"/>
      <c r="F27" s="553"/>
      <c r="G27" s="553"/>
      <c r="H27" s="553"/>
      <c r="I27" s="555"/>
      <c r="J27" s="553"/>
      <c r="K27" s="555"/>
    </row>
    <row r="28" spans="2:11" ht="12.75">
      <c r="B28" s="552"/>
      <c r="C28" s="553"/>
      <c r="D28" s="555"/>
      <c r="E28" s="553"/>
      <c r="F28" s="553"/>
      <c r="G28" s="553"/>
      <c r="H28" s="553"/>
      <c r="I28" s="555"/>
      <c r="J28" s="553"/>
      <c r="K28" s="555"/>
    </row>
    <row r="29" spans="2:11" ht="12.75">
      <c r="B29" s="552"/>
      <c r="C29" s="553"/>
      <c r="D29" s="555"/>
      <c r="E29" s="553"/>
      <c r="F29" s="553"/>
      <c r="G29" s="553"/>
      <c r="H29" s="553"/>
      <c r="I29" s="555"/>
      <c r="J29" s="553"/>
      <c r="K29" s="555"/>
    </row>
    <row r="30" spans="2:11" ht="12.75">
      <c r="B30" s="552"/>
      <c r="C30" s="553"/>
      <c r="D30" s="557"/>
      <c r="E30" s="553"/>
      <c r="F30" s="553"/>
      <c r="G30" s="553"/>
      <c r="H30" s="553"/>
      <c r="I30" s="555"/>
      <c r="J30" s="553"/>
      <c r="K30" s="555"/>
    </row>
    <row r="31" spans="2:11" ht="13.5" thickBot="1">
      <c r="B31" s="558" t="s">
        <v>349</v>
      </c>
      <c r="C31" s="559"/>
      <c r="D31" s="560"/>
      <c r="E31" s="559"/>
      <c r="F31" s="559"/>
      <c r="G31" s="559"/>
      <c r="H31" s="559">
        <f>SUM(H23:H30)</f>
        <v>0</v>
      </c>
      <c r="I31" s="561">
        <f>SUM(I23:I30)</f>
        <v>0</v>
      </c>
      <c r="J31" s="559">
        <f>SUM(J23:J30)</f>
        <v>0</v>
      </c>
      <c r="K31" s="561">
        <f>SUM(K23:K30)</f>
        <v>0</v>
      </c>
    </row>
    <row r="32" spans="2:11" ht="15.75" customHeight="1" thickBot="1" thickTop="1">
      <c r="B32" s="558" t="str">
        <f>+B17</f>
        <v>TOTAL </v>
      </c>
      <c r="C32" s="559"/>
      <c r="D32" s="560"/>
      <c r="E32" s="559"/>
      <c r="F32" s="559"/>
      <c r="G32" s="559"/>
      <c r="H32" s="559"/>
      <c r="I32" s="562">
        <f>SUM(I23:I31)</f>
        <v>0</v>
      </c>
      <c r="J32" s="559"/>
      <c r="K32" s="561">
        <f>SUM(K23:K31)</f>
        <v>0</v>
      </c>
    </row>
    <row r="33" ht="13.5" thickTop="1"/>
    <row r="34" spans="2:9" ht="15.75" thickBot="1">
      <c r="B34" s="541"/>
      <c r="C34" s="542"/>
      <c r="D34" s="542"/>
      <c r="E34" s="542"/>
      <c r="F34" s="544"/>
      <c r="G34" s="545"/>
      <c r="H34" s="546" t="s">
        <v>222</v>
      </c>
      <c r="I34" s="547"/>
    </row>
    <row r="35" spans="2:11" ht="37.5" thickBot="1" thickTop="1">
      <c r="B35" s="548" t="s">
        <v>318</v>
      </c>
      <c r="C35" s="549" t="s">
        <v>436</v>
      </c>
      <c r="D35" s="550" t="s">
        <v>437</v>
      </c>
      <c r="E35" s="549" t="s">
        <v>438</v>
      </c>
      <c r="F35" s="549" t="s">
        <v>439</v>
      </c>
      <c r="G35" s="549" t="s">
        <v>440</v>
      </c>
      <c r="H35" s="549" t="s">
        <v>48</v>
      </c>
      <c r="I35" s="551" t="s">
        <v>441</v>
      </c>
      <c r="J35" s="549" t="s">
        <v>442</v>
      </c>
      <c r="K35" s="551" t="s">
        <v>589</v>
      </c>
    </row>
    <row r="36" spans="2:11" ht="13.5" thickTop="1">
      <c r="B36" s="552"/>
      <c r="C36" s="553"/>
      <c r="D36" s="554"/>
      <c r="E36" s="553"/>
      <c r="F36" s="553"/>
      <c r="G36" s="553"/>
      <c r="H36" s="553"/>
      <c r="I36" s="555"/>
      <c r="J36" s="553"/>
      <c r="K36" s="555"/>
    </row>
    <row r="37" spans="2:11" ht="12.75">
      <c r="B37" s="556"/>
      <c r="C37" s="553"/>
      <c r="D37" s="555"/>
      <c r="E37" s="553"/>
      <c r="F37" s="553"/>
      <c r="G37" s="553"/>
      <c r="H37" s="553"/>
      <c r="I37" s="555"/>
      <c r="J37" s="553"/>
      <c r="K37" s="555">
        <f>+G37+I37+J37</f>
        <v>0</v>
      </c>
    </row>
    <row r="38" spans="2:11" ht="12.75">
      <c r="B38" s="552"/>
      <c r="C38" s="553"/>
      <c r="D38" s="555"/>
      <c r="E38" s="553"/>
      <c r="F38" s="553"/>
      <c r="G38" s="553"/>
      <c r="H38" s="553"/>
      <c r="I38" s="555"/>
      <c r="J38" s="553"/>
      <c r="K38" s="555"/>
    </row>
    <row r="39" spans="2:11" ht="12.75">
      <c r="B39" s="552"/>
      <c r="C39" s="553"/>
      <c r="D39" s="555"/>
      <c r="E39" s="553"/>
      <c r="F39" s="553"/>
      <c r="G39" s="553"/>
      <c r="H39" s="553"/>
      <c r="I39" s="555"/>
      <c r="J39" s="553"/>
      <c r="K39" s="555"/>
    </row>
    <row r="40" spans="2:11" ht="12.75">
      <c r="B40" s="556"/>
      <c r="C40" s="553"/>
      <c r="D40" s="555"/>
      <c r="E40" s="553"/>
      <c r="F40" s="553"/>
      <c r="G40" s="553"/>
      <c r="H40" s="553"/>
      <c r="I40" s="555"/>
      <c r="J40" s="553"/>
      <c r="K40" s="555"/>
    </row>
    <row r="41" spans="2:11" ht="12.75">
      <c r="B41" s="552"/>
      <c r="C41" s="553"/>
      <c r="D41" s="555"/>
      <c r="E41" s="553"/>
      <c r="F41" s="553"/>
      <c r="G41" s="553"/>
      <c r="H41" s="553"/>
      <c r="I41" s="555"/>
      <c r="J41" s="553"/>
      <c r="K41" s="555"/>
    </row>
    <row r="42" spans="2:11" ht="12.75">
      <c r="B42" s="552"/>
      <c r="C42" s="553"/>
      <c r="D42" s="555"/>
      <c r="E42" s="553"/>
      <c r="F42" s="553"/>
      <c r="G42" s="553"/>
      <c r="H42" s="553"/>
      <c r="I42" s="555"/>
      <c r="J42" s="553"/>
      <c r="K42" s="555"/>
    </row>
    <row r="43" spans="2:11" ht="12.75">
      <c r="B43" s="552"/>
      <c r="C43" s="553"/>
      <c r="D43" s="555"/>
      <c r="E43" s="553"/>
      <c r="F43" s="553"/>
      <c r="G43" s="553"/>
      <c r="H43" s="553"/>
      <c r="I43" s="555"/>
      <c r="J43" s="553"/>
      <c r="K43" s="555"/>
    </row>
    <row r="44" spans="2:11" ht="12.75">
      <c r="B44" s="552"/>
      <c r="C44" s="553"/>
      <c r="D44" s="557"/>
      <c r="E44" s="553"/>
      <c r="F44" s="553"/>
      <c r="G44" s="553"/>
      <c r="H44" s="553"/>
      <c r="I44" s="555"/>
      <c r="J44" s="553"/>
      <c r="K44" s="555"/>
    </row>
    <row r="45" spans="2:11" ht="13.5" thickBot="1">
      <c r="B45" s="558" t="s">
        <v>349</v>
      </c>
      <c r="C45" s="559"/>
      <c r="D45" s="560"/>
      <c r="E45" s="559"/>
      <c r="F45" s="559"/>
      <c r="G45" s="559"/>
      <c r="H45" s="559">
        <f>SUM(H37:H44)</f>
        <v>0</v>
      </c>
      <c r="I45" s="561">
        <f>SUM(I37:I44)</f>
        <v>0</v>
      </c>
      <c r="J45" s="559">
        <f>SUM(J37:J44)</f>
        <v>0</v>
      </c>
      <c r="K45" s="561">
        <f>SUM(K37:K44)</f>
        <v>0</v>
      </c>
    </row>
    <row r="46" spans="2:11" ht="14.25" thickBot="1" thickTop="1">
      <c r="B46" s="558" t="str">
        <f>+B31</f>
        <v>TOTAL </v>
      </c>
      <c r="C46" s="559"/>
      <c r="D46" s="560"/>
      <c r="E46" s="559"/>
      <c r="F46" s="559"/>
      <c r="G46" s="559"/>
      <c r="H46" s="559"/>
      <c r="I46" s="562">
        <f>SUM(I37:I45)</f>
        <v>0</v>
      </c>
      <c r="J46" s="559"/>
      <c r="K46" s="561">
        <f>SUM(K37:K45)</f>
        <v>0</v>
      </c>
    </row>
    <row r="47" spans="3:16" ht="15.75" thickTop="1">
      <c r="C47" s="961" t="s">
        <v>367</v>
      </c>
      <c r="D47" s="961"/>
      <c r="E47" s="961"/>
      <c r="F47" s="961"/>
      <c r="G47" s="961"/>
      <c r="H47" s="961"/>
      <c r="I47" s="961"/>
      <c r="J47" s="961"/>
      <c r="K47" s="961"/>
      <c r="L47" s="961"/>
      <c r="M47" s="961"/>
      <c r="N47" s="961"/>
      <c r="O47" s="961"/>
      <c r="P47" s="961"/>
    </row>
  </sheetData>
  <sheetProtection/>
  <mergeCells count="3">
    <mergeCell ref="B2:I2"/>
    <mergeCell ref="B4:I4"/>
    <mergeCell ref="C47:P47"/>
  </mergeCells>
  <printOptions/>
  <pageMargins left="0.19" right="0.2" top="0.27" bottom="0.4" header="0.21" footer="0.56"/>
  <pageSetup horizontalDpi="600" verticalDpi="600" orientation="landscape" paperSize="5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B2:E68"/>
  <sheetViews>
    <sheetView view="pageBreakPreview" zoomScaleSheetLayoutView="100" zoomScalePageLayoutView="0" workbookViewId="0" topLeftCell="A1">
      <selection activeCell="E11" sqref="E11"/>
    </sheetView>
  </sheetViews>
  <sheetFormatPr defaultColWidth="9.140625" defaultRowHeight="15"/>
  <cols>
    <col min="1" max="1" width="9.7109375" style="207" customWidth="1"/>
    <col min="2" max="2" width="3.8515625" style="207" customWidth="1"/>
    <col min="3" max="3" width="66.8515625" style="207" customWidth="1"/>
    <col min="4" max="4" width="17.421875" style="207" customWidth="1"/>
    <col min="5" max="5" width="33.8515625" style="207" customWidth="1"/>
    <col min="6" max="6" width="3.8515625" style="207" customWidth="1"/>
    <col min="7" max="16384" width="9.140625" style="207" customWidth="1"/>
  </cols>
  <sheetData>
    <row r="1" ht="15" customHeight="1"/>
    <row r="2" spans="2:5" ht="18">
      <c r="B2" s="1126" t="s">
        <v>397</v>
      </c>
      <c r="C2" s="1126"/>
      <c r="D2" s="1126"/>
      <c r="E2" s="1126"/>
    </row>
    <row r="3" ht="15" customHeight="1"/>
    <row r="4" spans="2:5" ht="20.25">
      <c r="B4" s="1127" t="s">
        <v>315</v>
      </c>
      <c r="C4" s="1127"/>
      <c r="D4" s="1127"/>
      <c r="E4" s="1127"/>
    </row>
    <row r="5" spans="2:5" ht="15">
      <c r="B5" s="208"/>
      <c r="C5" s="208"/>
      <c r="D5" s="208"/>
      <c r="E5" s="213" t="s">
        <v>472</v>
      </c>
    </row>
    <row r="6" spans="2:5" ht="12.75">
      <c r="B6" s="209"/>
      <c r="C6" s="210"/>
      <c r="D6" s="210"/>
      <c r="E6" s="211"/>
    </row>
    <row r="7" spans="2:4" ht="15">
      <c r="B7" s="209"/>
      <c r="C7" s="212" t="s">
        <v>316</v>
      </c>
      <c r="D7" s="210"/>
    </row>
    <row r="8" spans="2:5" ht="15">
      <c r="B8" s="209"/>
      <c r="C8" s="210"/>
      <c r="D8" s="210"/>
      <c r="E8" s="213" t="s">
        <v>317</v>
      </c>
    </row>
    <row r="9" spans="2:5" ht="15.75" thickBot="1">
      <c r="B9" s="209"/>
      <c r="C9" s="210"/>
      <c r="D9" s="210"/>
      <c r="E9" s="213"/>
    </row>
    <row r="10" spans="2:5" ht="16.5" thickTop="1">
      <c r="B10" s="1128" t="s">
        <v>318</v>
      </c>
      <c r="C10" s="1130" t="s">
        <v>108</v>
      </c>
      <c r="D10" s="1132" t="s">
        <v>222</v>
      </c>
      <c r="E10" s="1133"/>
    </row>
    <row r="11" spans="2:5" ht="26.25" customHeight="1" thickBot="1">
      <c r="B11" s="1129"/>
      <c r="C11" s="1131"/>
      <c r="D11" s="214" t="s">
        <v>590</v>
      </c>
      <c r="E11" s="215" t="s">
        <v>591</v>
      </c>
    </row>
    <row r="12" spans="2:5" ht="13.5" thickTop="1">
      <c r="B12" s="216"/>
      <c r="C12" s="217"/>
      <c r="D12" s="218"/>
      <c r="E12" s="219"/>
    </row>
    <row r="13" spans="2:5" ht="12.75">
      <c r="B13" s="216">
        <v>1</v>
      </c>
      <c r="C13" s="220" t="s">
        <v>319</v>
      </c>
      <c r="D13" s="218"/>
      <c r="E13" s="219"/>
    </row>
    <row r="14" spans="2:5" ht="12.75">
      <c r="B14" s="216">
        <v>2</v>
      </c>
      <c r="C14" s="220" t="s">
        <v>320</v>
      </c>
      <c r="D14" s="218"/>
      <c r="E14" s="219"/>
    </row>
    <row r="15" spans="2:5" ht="12.75">
      <c r="B15" s="216">
        <v>3</v>
      </c>
      <c r="C15" s="220" t="s">
        <v>321</v>
      </c>
      <c r="D15" s="218"/>
      <c r="E15" s="219"/>
    </row>
    <row r="16" spans="2:5" ht="12.75">
      <c r="B16" s="216">
        <v>4</v>
      </c>
      <c r="C16" s="220" t="s">
        <v>326</v>
      </c>
      <c r="D16" s="218"/>
      <c r="E16" s="219"/>
    </row>
    <row r="17" spans="2:5" ht="12.75">
      <c r="B17" s="216">
        <v>5</v>
      </c>
      <c r="C17" s="220" t="s">
        <v>322</v>
      </c>
      <c r="D17" s="218"/>
      <c r="E17" s="219"/>
    </row>
    <row r="18" spans="2:5" ht="12.75">
      <c r="B18" s="216"/>
      <c r="C18" s="220"/>
      <c r="D18" s="218"/>
      <c r="E18" s="219"/>
    </row>
    <row r="19" spans="2:5" ht="12.75">
      <c r="B19" s="216"/>
      <c r="C19" s="220"/>
      <c r="D19" s="218"/>
      <c r="E19" s="219"/>
    </row>
    <row r="20" spans="2:5" ht="12.75">
      <c r="B20" s="216"/>
      <c r="C20" s="221"/>
      <c r="D20" s="218"/>
      <c r="E20" s="219"/>
    </row>
    <row r="21" spans="2:5" ht="15.75" customHeight="1" thickBot="1">
      <c r="B21" s="222" t="s">
        <v>323</v>
      </c>
      <c r="C21" s="223"/>
      <c r="D21" s="224"/>
      <c r="E21" s="225"/>
    </row>
    <row r="22" spans="2:5" ht="15.75" customHeight="1" thickTop="1">
      <c r="B22" s="226"/>
      <c r="C22" s="226"/>
      <c r="D22" s="226"/>
      <c r="E22" s="210"/>
    </row>
    <row r="24" spans="3:5" ht="12.75">
      <c r="C24" s="207" t="s">
        <v>316</v>
      </c>
      <c r="E24" s="208" t="str">
        <f>+E8</f>
        <v>Name of the Institution</v>
      </c>
    </row>
    <row r="25" ht="13.5" thickBot="1">
      <c r="E25" s="208"/>
    </row>
    <row r="26" spans="2:5" ht="16.5" thickTop="1">
      <c r="B26" s="1128" t="s">
        <v>318</v>
      </c>
      <c r="C26" s="1130" t="s">
        <v>108</v>
      </c>
      <c r="D26" s="1132" t="s">
        <v>327</v>
      </c>
      <c r="E26" s="1133"/>
    </row>
    <row r="27" spans="2:5" ht="26.25" customHeight="1" thickBot="1">
      <c r="B27" s="1129"/>
      <c r="C27" s="1131"/>
      <c r="D27" s="214" t="str">
        <f>+D11</f>
        <v>2022-23</v>
      </c>
      <c r="E27" s="215" t="str">
        <f>+E11</f>
        <v>2021-22</v>
      </c>
    </row>
    <row r="28" spans="2:5" ht="13.5" thickTop="1">
      <c r="B28" s="216"/>
      <c r="C28" s="217"/>
      <c r="D28" s="218"/>
      <c r="E28" s="219"/>
    </row>
    <row r="29" spans="2:5" ht="12.75">
      <c r="B29" s="216">
        <v>1</v>
      </c>
      <c r="C29" s="220" t="str">
        <f>+C13</f>
        <v>YEAR OF ESTABLISHMENT</v>
      </c>
      <c r="D29" s="218"/>
      <c r="E29" s="219"/>
    </row>
    <row r="30" spans="2:5" ht="12.75">
      <c r="B30" s="216">
        <v>2</v>
      </c>
      <c r="C30" s="220" t="str">
        <f>+C14</f>
        <v>% OF ADMITED STUDENT TO SANCTIONED STUDENTS</v>
      </c>
      <c r="D30" s="218"/>
      <c r="E30" s="219"/>
    </row>
    <row r="31" spans="2:5" ht="12.75">
      <c r="B31" s="216">
        <v>3</v>
      </c>
      <c r="C31" s="220" t="str">
        <f>+C15</f>
        <v>PASS PERCENTAGE IN FINAL YEAR</v>
      </c>
      <c r="D31" s="218"/>
      <c r="E31" s="219"/>
    </row>
    <row r="32" spans="2:5" ht="12.75">
      <c r="B32" s="216">
        <v>4</v>
      </c>
      <c r="C32" s="220" t="str">
        <f>+C16</f>
        <v>RATIO OF QUALIFIED FACULTY TO SANCTIONED STUDENTS</v>
      </c>
      <c r="D32" s="218"/>
      <c r="E32" s="219"/>
    </row>
    <row r="33" spans="2:5" ht="12.75">
      <c r="B33" s="216">
        <v>5</v>
      </c>
      <c r="C33" s="220" t="str">
        <f>+C17</f>
        <v>ACCREDATION BY NATIONAL AGENCIES</v>
      </c>
      <c r="D33" s="218"/>
      <c r="E33" s="219"/>
    </row>
    <row r="34" spans="2:5" ht="12.75">
      <c r="B34" s="216"/>
      <c r="C34" s="220"/>
      <c r="D34" s="218"/>
      <c r="E34" s="219"/>
    </row>
    <row r="35" spans="2:5" ht="12.75">
      <c r="B35" s="216"/>
      <c r="C35" s="220"/>
      <c r="D35" s="218"/>
      <c r="E35" s="219"/>
    </row>
    <row r="36" spans="2:5" ht="12.75">
      <c r="B36" s="216"/>
      <c r="C36" s="221"/>
      <c r="D36" s="218"/>
      <c r="E36" s="219"/>
    </row>
    <row r="37" spans="2:5" ht="15.75" customHeight="1" thickBot="1">
      <c r="B37" s="222" t="str">
        <f>+B21</f>
        <v>TOTAL POINTS</v>
      </c>
      <c r="C37" s="223"/>
      <c r="D37" s="224"/>
      <c r="E37" s="225">
        <f>SUM(E29:E36)</f>
        <v>0</v>
      </c>
    </row>
    <row r="38" ht="13.5" thickTop="1"/>
    <row r="42" ht="15.75">
      <c r="E42" s="227" t="str">
        <f>+E5</f>
        <v>SCHEDULE -24</v>
      </c>
    </row>
    <row r="43" ht="12.75">
      <c r="E43" s="211"/>
    </row>
    <row r="44" spans="3:5" ht="16.5" thickBot="1">
      <c r="C44" s="207" t="s">
        <v>316</v>
      </c>
      <c r="E44" s="227" t="str">
        <f>+E24</f>
        <v>Name of the Institution</v>
      </c>
    </row>
    <row r="45" spans="2:5" ht="16.5" thickTop="1">
      <c r="B45" s="1128" t="s">
        <v>318</v>
      </c>
      <c r="C45" s="1130" t="s">
        <v>108</v>
      </c>
      <c r="D45" s="1132" t="s">
        <v>257</v>
      </c>
      <c r="E45" s="1133"/>
    </row>
    <row r="46" spans="2:5" ht="26.25" customHeight="1" thickBot="1">
      <c r="B46" s="1129"/>
      <c r="C46" s="1131"/>
      <c r="D46" s="214" t="str">
        <f>+D27</f>
        <v>2022-23</v>
      </c>
      <c r="E46" s="215" t="str">
        <f>+E27</f>
        <v>2021-22</v>
      </c>
    </row>
    <row r="47" spans="2:5" ht="13.5" thickTop="1">
      <c r="B47" s="216"/>
      <c r="C47" s="217"/>
      <c r="D47" s="218"/>
      <c r="E47" s="219"/>
    </row>
    <row r="48" spans="2:5" ht="12.75">
      <c r="B48" s="216">
        <v>1</v>
      </c>
      <c r="C48" s="220" t="str">
        <f>+C29</f>
        <v>YEAR OF ESTABLISHMENT</v>
      </c>
      <c r="D48" s="218"/>
      <c r="E48" s="219"/>
    </row>
    <row r="49" spans="2:5" ht="12.75">
      <c r="B49" s="216">
        <v>2</v>
      </c>
      <c r="C49" s="220" t="str">
        <f>+C30</f>
        <v>% OF ADMITED STUDENT TO SANCTIONED STUDENTS</v>
      </c>
      <c r="D49" s="218"/>
      <c r="E49" s="219"/>
    </row>
    <row r="50" spans="2:5" ht="12.75">
      <c r="B50" s="216">
        <v>3</v>
      </c>
      <c r="C50" s="220" t="str">
        <f>+C31</f>
        <v>PASS PERCENTAGE IN FINAL YEAR</v>
      </c>
      <c r="D50" s="218"/>
      <c r="E50" s="219"/>
    </row>
    <row r="51" spans="2:5" ht="12.75">
      <c r="B51" s="216">
        <v>4</v>
      </c>
      <c r="C51" s="220" t="str">
        <f>+C32</f>
        <v>RATIO OF QUALIFIED FACULTY TO SANCTIONED STUDENTS</v>
      </c>
      <c r="D51" s="218"/>
      <c r="E51" s="219"/>
    </row>
    <row r="52" spans="2:5" ht="12.75">
      <c r="B52" s="216">
        <v>5</v>
      </c>
      <c r="C52" s="220" t="str">
        <f>+C33</f>
        <v>ACCREDATION BY NATIONAL AGENCIES</v>
      </c>
      <c r="D52" s="218"/>
      <c r="E52" s="219"/>
    </row>
    <row r="53" spans="2:5" ht="12.75">
      <c r="B53" s="216"/>
      <c r="C53" s="221"/>
      <c r="D53" s="218"/>
      <c r="E53" s="219"/>
    </row>
    <row r="54" spans="2:5" ht="15.75" customHeight="1" thickBot="1">
      <c r="B54" s="222" t="str">
        <f>+B37</f>
        <v>TOTAL POINTS</v>
      </c>
      <c r="C54" s="223"/>
      <c r="D54" s="224"/>
      <c r="E54" s="225">
        <f>SUM(E48:E53)</f>
        <v>0</v>
      </c>
    </row>
    <row r="55" ht="13.5" thickTop="1"/>
    <row r="56" spans="3:5" ht="13.5" thickBot="1">
      <c r="C56" s="207" t="s">
        <v>316</v>
      </c>
      <c r="E56" s="208" t="str">
        <f>+E44</f>
        <v>Name of the Institution</v>
      </c>
    </row>
    <row r="57" spans="2:5" ht="16.5" customHeight="1" thickTop="1">
      <c r="B57" s="1128" t="s">
        <v>318</v>
      </c>
      <c r="C57" s="1130" t="s">
        <v>108</v>
      </c>
      <c r="D57" s="1132" t="s">
        <v>324</v>
      </c>
      <c r="E57" s="1133"/>
    </row>
    <row r="58" spans="2:5" ht="26.25" customHeight="1" thickBot="1">
      <c r="B58" s="1129"/>
      <c r="C58" s="1134"/>
      <c r="D58" s="214" t="str">
        <f>+D46</f>
        <v>2022-23</v>
      </c>
      <c r="E58" s="215" t="str">
        <f>+E46</f>
        <v>2021-22</v>
      </c>
    </row>
    <row r="59" spans="2:5" ht="13.5" thickTop="1">
      <c r="B59" s="216"/>
      <c r="C59" s="217"/>
      <c r="D59" s="218"/>
      <c r="E59" s="219"/>
    </row>
    <row r="60" spans="2:5" ht="12.75">
      <c r="B60" s="216">
        <v>1</v>
      </c>
      <c r="C60" s="220" t="str">
        <f>+C48</f>
        <v>YEAR OF ESTABLISHMENT</v>
      </c>
      <c r="D60" s="218"/>
      <c r="E60" s="219"/>
    </row>
    <row r="61" spans="2:5" ht="12.75">
      <c r="B61" s="216">
        <v>2</v>
      </c>
      <c r="C61" s="220" t="str">
        <f>+C49</f>
        <v>% OF ADMITED STUDENT TO SANCTIONED STUDENTS</v>
      </c>
      <c r="D61" s="218"/>
      <c r="E61" s="219"/>
    </row>
    <row r="62" spans="2:5" ht="12.75">
      <c r="B62" s="216">
        <v>3</v>
      </c>
      <c r="C62" s="220" t="str">
        <f>+C50</f>
        <v>PASS PERCENTAGE IN FINAL YEAR</v>
      </c>
      <c r="D62" s="218"/>
      <c r="E62" s="219"/>
    </row>
    <row r="63" spans="2:5" ht="12.75">
      <c r="B63" s="216">
        <v>4</v>
      </c>
      <c r="C63" s="220" t="str">
        <f>+C51</f>
        <v>RATIO OF QUALIFIED FACULTY TO SANCTIONED STUDENTS</v>
      </c>
      <c r="D63" s="218"/>
      <c r="E63" s="219"/>
    </row>
    <row r="64" spans="2:5" ht="12.75">
      <c r="B64" s="216">
        <v>5</v>
      </c>
      <c r="C64" s="220" t="str">
        <f>+C52</f>
        <v>ACCREDATION BY NATIONAL AGENCIES</v>
      </c>
      <c r="D64" s="218"/>
      <c r="E64" s="219"/>
    </row>
    <row r="65" spans="2:5" ht="12.75">
      <c r="B65" s="216"/>
      <c r="C65" s="221"/>
      <c r="D65" s="218"/>
      <c r="E65" s="219"/>
    </row>
    <row r="66" spans="2:5" ht="15.75" customHeight="1" thickBot="1">
      <c r="B66" s="222" t="str">
        <f>+B54</f>
        <v>TOTAL POINTS</v>
      </c>
      <c r="C66" s="223"/>
      <c r="D66" s="224"/>
      <c r="E66" s="225">
        <f>SUM(E60:E65)</f>
        <v>0</v>
      </c>
    </row>
    <row r="67" ht="25.5" customHeight="1" thickTop="1"/>
    <row r="68" spans="2:3" ht="24" customHeight="1">
      <c r="B68" s="228" t="s">
        <v>325</v>
      </c>
      <c r="C68" s="228"/>
    </row>
  </sheetData>
  <sheetProtection/>
  <mergeCells count="14">
    <mergeCell ref="D57:E57"/>
    <mergeCell ref="C57:C58"/>
    <mergeCell ref="B57:B58"/>
    <mergeCell ref="B45:B46"/>
    <mergeCell ref="C45:C46"/>
    <mergeCell ref="D45:E45"/>
    <mergeCell ref="B2:E2"/>
    <mergeCell ref="B4:E4"/>
    <mergeCell ref="B10:B11"/>
    <mergeCell ref="C10:C11"/>
    <mergeCell ref="D10:E10"/>
    <mergeCell ref="B26:B27"/>
    <mergeCell ref="C26:C27"/>
    <mergeCell ref="D26:E26"/>
  </mergeCells>
  <printOptions horizontalCentered="1"/>
  <pageMargins left="0.15748031496063" right="0.15748031496063" top="0.236220472440945" bottom="0.275590551181102" header="0.196850393700787" footer="0.196850393700787"/>
  <pageSetup horizontalDpi="600" verticalDpi="600" orientation="landscape" paperSize="5" scale="76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C19" sqref="C19"/>
    </sheetView>
  </sheetViews>
  <sheetFormatPr defaultColWidth="9.140625" defaultRowHeight="15"/>
  <cols>
    <col min="3" max="3" width="49.57421875" style="0" bestFit="1" customWidth="1"/>
    <col min="6" max="6" width="11.00390625" style="0" customWidth="1"/>
    <col min="8" max="8" width="10.8515625" style="0" customWidth="1"/>
  </cols>
  <sheetData>
    <row r="1" spans="1:9" ht="18">
      <c r="A1" s="503"/>
      <c r="B1" s="1143">
        <f>+'[2]S-24'!B1:G1</f>
        <v>0</v>
      </c>
      <c r="C1" s="1143"/>
      <c r="D1" s="1143"/>
      <c r="E1" s="1143"/>
      <c r="F1" s="1143"/>
      <c r="G1" s="1143"/>
      <c r="H1" s="627"/>
      <c r="I1" s="503"/>
    </row>
    <row r="2" spans="1:9" ht="15">
      <c r="A2" s="503"/>
      <c r="B2" s="627"/>
      <c r="C2" s="627"/>
      <c r="D2" s="627"/>
      <c r="E2" s="627"/>
      <c r="F2" s="627"/>
      <c r="G2" s="627"/>
      <c r="H2" s="627"/>
      <c r="I2" s="503"/>
    </row>
    <row r="3" spans="1:9" ht="15">
      <c r="A3" s="503"/>
      <c r="B3" s="1144" t="s">
        <v>473</v>
      </c>
      <c r="C3" s="1144"/>
      <c r="D3" s="1144"/>
      <c r="E3" s="1144"/>
      <c r="F3" s="1144"/>
      <c r="G3" s="1144"/>
      <c r="H3" s="627"/>
      <c r="I3" s="503"/>
    </row>
    <row r="4" spans="1:9" ht="15.75">
      <c r="A4" s="503"/>
      <c r="B4" s="645"/>
      <c r="C4" s="645"/>
      <c r="D4" s="645"/>
      <c r="E4" s="645"/>
      <c r="F4" s="645"/>
      <c r="G4" s="646" t="s">
        <v>474</v>
      </c>
      <c r="H4" s="627"/>
      <c r="I4" s="503"/>
    </row>
    <row r="5" spans="1:9" ht="15">
      <c r="A5" s="503"/>
      <c r="B5" s="626"/>
      <c r="C5" s="626"/>
      <c r="D5" s="627"/>
      <c r="E5" s="627"/>
      <c r="F5" s="627"/>
      <c r="G5" s="647">
        <f>+'[2]S-16'!AA5</f>
        <v>0</v>
      </c>
      <c r="H5" s="627"/>
      <c r="I5" s="503"/>
    </row>
    <row r="6" spans="1:9" ht="15">
      <c r="A6" s="503"/>
      <c r="B6" s="626"/>
      <c r="C6" s="626"/>
      <c r="D6" s="627"/>
      <c r="E6" s="627"/>
      <c r="F6" s="627"/>
      <c r="G6" s="627"/>
      <c r="H6" s="627"/>
      <c r="I6" s="503"/>
    </row>
    <row r="7" spans="1:9" ht="16.5" thickBot="1">
      <c r="A7" s="503"/>
      <c r="B7" s="626"/>
      <c r="C7" s="626"/>
      <c r="D7" s="627"/>
      <c r="E7" s="627">
        <f>+'[2]S-24'!E7</f>
        <v>0</v>
      </c>
      <c r="F7" s="627"/>
      <c r="G7" s="648">
        <f>+'[2]S-24'!G7</f>
        <v>0</v>
      </c>
      <c r="H7" s="627"/>
      <c r="I7" s="503"/>
    </row>
    <row r="8" spans="1:9" ht="15.75" thickTop="1">
      <c r="A8" s="503"/>
      <c r="B8" s="1137"/>
      <c r="C8" s="1139" t="s">
        <v>108</v>
      </c>
      <c r="D8" s="1140"/>
      <c r="E8" s="1135" t="s">
        <v>475</v>
      </c>
      <c r="F8" s="1135" t="s">
        <v>476</v>
      </c>
      <c r="G8" s="1135" t="s">
        <v>477</v>
      </c>
      <c r="H8" s="1145" t="s">
        <v>478</v>
      </c>
      <c r="I8" s="503"/>
    </row>
    <row r="9" spans="1:9" ht="33" customHeight="1" thickBot="1">
      <c r="A9" s="503"/>
      <c r="B9" s="1138"/>
      <c r="C9" s="1141"/>
      <c r="D9" s="1142"/>
      <c r="E9" s="1136"/>
      <c r="F9" s="1136"/>
      <c r="G9" s="1136"/>
      <c r="H9" s="1146"/>
      <c r="I9" s="503"/>
    </row>
    <row r="10" spans="1:9" ht="15">
      <c r="A10" s="503"/>
      <c r="B10" s="630"/>
      <c r="C10" s="631" t="s">
        <v>488</v>
      </c>
      <c r="D10" s="632"/>
      <c r="E10" s="633"/>
      <c r="F10" s="633"/>
      <c r="G10" s="633"/>
      <c r="H10" s="634"/>
      <c r="I10" s="503"/>
    </row>
    <row r="11" spans="1:9" ht="15">
      <c r="A11" s="503"/>
      <c r="B11" s="635"/>
      <c r="C11" s="636"/>
      <c r="D11" s="637"/>
      <c r="E11" s="638"/>
      <c r="F11" s="638"/>
      <c r="G11" s="638"/>
      <c r="H11" s="639"/>
      <c r="I11" s="503"/>
    </row>
    <row r="12" spans="1:9" ht="15">
      <c r="A12" s="503"/>
      <c r="B12" s="635"/>
      <c r="C12" s="636"/>
      <c r="D12" s="637"/>
      <c r="E12" s="638"/>
      <c r="F12" s="638"/>
      <c r="G12" s="638"/>
      <c r="H12" s="639"/>
      <c r="I12" s="503"/>
    </row>
    <row r="13" spans="1:9" ht="15">
      <c r="A13" s="503"/>
      <c r="B13" s="635"/>
      <c r="C13" s="636"/>
      <c r="D13" s="637"/>
      <c r="E13" s="638"/>
      <c r="F13" s="638"/>
      <c r="G13" s="638"/>
      <c r="H13" s="639"/>
      <c r="I13" s="503"/>
    </row>
    <row r="14" spans="1:9" ht="15.75" thickBot="1">
      <c r="A14" s="503"/>
      <c r="B14" s="640"/>
      <c r="C14" s="641"/>
      <c r="D14" s="642"/>
      <c r="E14" s="643"/>
      <c r="F14" s="643"/>
      <c r="G14" s="643"/>
      <c r="H14" s="644"/>
      <c r="I14" s="503"/>
    </row>
    <row r="15" spans="1:9" ht="15.75" thickTop="1">
      <c r="A15" s="503"/>
      <c r="B15" s="627"/>
      <c r="C15" s="627"/>
      <c r="D15" s="627"/>
      <c r="E15" s="627"/>
      <c r="F15" s="627"/>
      <c r="G15" s="627"/>
      <c r="H15" s="627"/>
      <c r="I15" s="503"/>
    </row>
    <row r="16" spans="1:9" ht="15.75" thickBot="1">
      <c r="A16" s="503"/>
      <c r="B16" s="627"/>
      <c r="C16" s="627"/>
      <c r="D16" s="627"/>
      <c r="E16" s="627"/>
      <c r="F16" s="627"/>
      <c r="G16" s="627"/>
      <c r="H16" s="627"/>
      <c r="I16" s="503"/>
    </row>
    <row r="17" spans="1:9" ht="15.75" thickTop="1">
      <c r="A17" s="503"/>
      <c r="B17" s="1137"/>
      <c r="C17" s="1139" t="s">
        <v>108</v>
      </c>
      <c r="D17" s="1140"/>
      <c r="E17" s="1135" t="s">
        <v>475</v>
      </c>
      <c r="F17" s="1135" t="s">
        <v>476</v>
      </c>
      <c r="G17" s="1135" t="s">
        <v>477</v>
      </c>
      <c r="H17" s="1145" t="s">
        <v>478</v>
      </c>
      <c r="I17" s="503"/>
    </row>
    <row r="18" spans="1:9" ht="40.5" customHeight="1" thickBot="1">
      <c r="A18" s="503"/>
      <c r="B18" s="1138"/>
      <c r="C18" s="1141"/>
      <c r="D18" s="1142"/>
      <c r="E18" s="1136"/>
      <c r="F18" s="1136"/>
      <c r="G18" s="1136"/>
      <c r="H18" s="1146"/>
      <c r="I18" s="503"/>
    </row>
    <row r="19" spans="1:9" ht="15">
      <c r="A19" s="503"/>
      <c r="B19" s="635"/>
      <c r="C19" s="636" t="s">
        <v>489</v>
      </c>
      <c r="D19" s="637"/>
      <c r="E19" s="638"/>
      <c r="F19" s="638"/>
      <c r="G19" s="638"/>
      <c r="H19" s="639"/>
      <c r="I19" s="503"/>
    </row>
    <row r="20" spans="1:9" ht="15">
      <c r="A20" s="503"/>
      <c r="B20" s="635"/>
      <c r="C20" s="636"/>
      <c r="D20" s="637"/>
      <c r="E20" s="638"/>
      <c r="F20" s="638"/>
      <c r="G20" s="638"/>
      <c r="H20" s="639"/>
      <c r="I20" s="503"/>
    </row>
    <row r="21" spans="1:9" ht="15">
      <c r="A21" s="503"/>
      <c r="B21" s="635"/>
      <c r="C21" s="636"/>
      <c r="D21" s="637"/>
      <c r="E21" s="638"/>
      <c r="F21" s="638"/>
      <c r="G21" s="638"/>
      <c r="H21" s="639"/>
      <c r="I21" s="503"/>
    </row>
    <row r="22" spans="1:9" ht="15">
      <c r="A22" s="503"/>
      <c r="B22" s="635"/>
      <c r="C22" s="636"/>
      <c r="D22" s="637"/>
      <c r="E22" s="638"/>
      <c r="F22" s="638"/>
      <c r="G22" s="638"/>
      <c r="H22" s="639"/>
      <c r="I22" s="503"/>
    </row>
    <row r="23" spans="1:9" ht="15.75" thickBot="1">
      <c r="A23" s="503"/>
      <c r="B23" s="640"/>
      <c r="C23" s="641"/>
      <c r="D23" s="642"/>
      <c r="E23" s="643"/>
      <c r="F23" s="643"/>
      <c r="G23" s="643"/>
      <c r="H23" s="644"/>
      <c r="I23" s="503"/>
    </row>
    <row r="24" spans="1:9" ht="15.75" thickTop="1">
      <c r="A24" s="503"/>
      <c r="B24" s="627"/>
      <c r="C24" s="627"/>
      <c r="D24" s="627"/>
      <c r="E24" s="627"/>
      <c r="F24" s="627"/>
      <c r="G24" s="627"/>
      <c r="H24" s="627"/>
      <c r="I24" s="503"/>
    </row>
    <row r="25" spans="1:9" ht="15">
      <c r="A25" s="503"/>
      <c r="B25" s="627"/>
      <c r="C25" s="627"/>
      <c r="D25" s="627"/>
      <c r="E25" s="627"/>
      <c r="F25" s="627"/>
      <c r="G25" s="627"/>
      <c r="H25" s="627"/>
      <c r="I25" s="503"/>
    </row>
    <row r="26" spans="1:9" ht="15">
      <c r="A26" s="503"/>
      <c r="B26" s="627" t="s">
        <v>479</v>
      </c>
      <c r="C26" s="627"/>
      <c r="D26" s="627"/>
      <c r="E26" s="627"/>
      <c r="F26" s="627"/>
      <c r="G26" s="627"/>
      <c r="H26" s="627"/>
      <c r="I26" s="503"/>
    </row>
    <row r="27" spans="1:9" ht="15.75" thickBot="1">
      <c r="A27" s="649"/>
      <c r="B27" s="649"/>
      <c r="C27" s="649"/>
      <c r="D27" s="649"/>
      <c r="E27" s="649"/>
      <c r="F27" s="649"/>
      <c r="G27" s="649"/>
      <c r="H27" s="649"/>
      <c r="I27" s="649"/>
    </row>
  </sheetData>
  <sheetProtection/>
  <mergeCells count="14">
    <mergeCell ref="B1:G1"/>
    <mergeCell ref="B3:G3"/>
    <mergeCell ref="H8:H9"/>
    <mergeCell ref="B17:B18"/>
    <mergeCell ref="C17:D18"/>
    <mergeCell ref="H17:H18"/>
    <mergeCell ref="G8:G9"/>
    <mergeCell ref="E17:E18"/>
    <mergeCell ref="F17:F18"/>
    <mergeCell ref="G17:G18"/>
    <mergeCell ref="B8:B9"/>
    <mergeCell ref="C8:D9"/>
    <mergeCell ref="E8:E9"/>
    <mergeCell ref="F8:F9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B2:P80"/>
  <sheetViews>
    <sheetView zoomScale="85" zoomScaleNormal="85" zoomScaleSheetLayoutView="100" zoomScalePageLayoutView="0" workbookViewId="0" topLeftCell="A1">
      <selection activeCell="S10" sqref="S10"/>
    </sheetView>
  </sheetViews>
  <sheetFormatPr defaultColWidth="9.140625" defaultRowHeight="15"/>
  <cols>
    <col min="1" max="1" width="3.7109375" style="371" customWidth="1"/>
    <col min="2" max="2" width="3.57421875" style="371" customWidth="1"/>
    <col min="3" max="4" width="2.421875" style="371" customWidth="1"/>
    <col min="5" max="5" width="56.421875" style="371" customWidth="1"/>
    <col min="6" max="6" width="15.28125" style="371" customWidth="1"/>
    <col min="7" max="7" width="14.8515625" style="371" customWidth="1"/>
    <col min="8" max="8" width="17.140625" style="371" customWidth="1"/>
    <col min="9" max="9" width="15.28125" style="371" customWidth="1"/>
    <col min="10" max="11" width="15.140625" style="371" customWidth="1"/>
    <col min="12" max="12" width="15.28125" style="371" customWidth="1"/>
    <col min="13" max="13" width="15.8515625" style="371" customWidth="1"/>
    <col min="14" max="14" width="17.28125" style="371" customWidth="1"/>
    <col min="15" max="15" width="22.7109375" style="371" customWidth="1"/>
    <col min="16" max="16384" width="9.140625" style="371" customWidth="1"/>
  </cols>
  <sheetData>
    <row r="1" ht="12.75"/>
    <row r="2" spans="2:16" ht="15" customHeight="1"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</row>
    <row r="3" spans="2:13" ht="15" customHeight="1">
      <c r="B3" s="563"/>
      <c r="C3" s="563"/>
      <c r="D3" s="563"/>
      <c r="F3" s="563"/>
      <c r="G3" s="563"/>
      <c r="H3" s="563"/>
      <c r="I3" s="563"/>
      <c r="J3" s="563"/>
      <c r="K3" s="563"/>
      <c r="L3" s="564"/>
      <c r="M3" s="564"/>
    </row>
    <row r="4" spans="2:13" ht="15" customHeight="1">
      <c r="B4" s="563"/>
      <c r="C4" s="563"/>
      <c r="D4" s="563"/>
      <c r="E4" s="402"/>
      <c r="F4" s="563"/>
      <c r="G4" s="563"/>
      <c r="H4" s="563"/>
      <c r="I4" s="563"/>
      <c r="J4" s="563"/>
      <c r="K4" s="563"/>
      <c r="L4" s="808" t="s">
        <v>310</v>
      </c>
      <c r="M4" s="808"/>
    </row>
    <row r="5" spans="2:13" ht="15" customHeight="1">
      <c r="B5" s="565"/>
      <c r="C5" s="565"/>
      <c r="D5" s="565"/>
      <c r="E5" s="565"/>
      <c r="F5" s="565"/>
      <c r="G5" s="565"/>
      <c r="H5" s="565"/>
      <c r="I5" s="565"/>
      <c r="J5" s="565"/>
      <c r="K5" s="565"/>
      <c r="L5" s="565"/>
      <c r="M5" s="565"/>
    </row>
    <row r="6" spans="2:13" ht="15.75">
      <c r="B6" s="812" t="s">
        <v>495</v>
      </c>
      <c r="C6" s="812"/>
      <c r="D6" s="812"/>
      <c r="E6" s="812"/>
      <c r="F6" s="812"/>
      <c r="G6" s="812"/>
      <c r="H6" s="812"/>
      <c r="I6" s="812"/>
      <c r="J6" s="812"/>
      <c r="K6" s="812"/>
      <c r="L6" s="812"/>
      <c r="M6" s="812"/>
    </row>
    <row r="7" spans="2:13" ht="19.5" customHeight="1" thickBot="1">
      <c r="B7" s="374"/>
      <c r="C7" s="375"/>
      <c r="D7" s="375"/>
      <c r="E7" s="375"/>
      <c r="F7" s="375"/>
      <c r="G7" s="375"/>
      <c r="M7" s="402" t="s">
        <v>372</v>
      </c>
    </row>
    <row r="8" spans="2:15" ht="27.75" customHeight="1" thickBot="1" thickTop="1">
      <c r="B8" s="813" t="s">
        <v>0</v>
      </c>
      <c r="C8" s="814"/>
      <c r="D8" s="814"/>
      <c r="E8" s="815"/>
      <c r="F8" s="826" t="s">
        <v>496</v>
      </c>
      <c r="G8" s="827"/>
      <c r="H8" s="827"/>
      <c r="I8" s="827"/>
      <c r="J8" s="827"/>
      <c r="K8" s="827"/>
      <c r="L8" s="827"/>
      <c r="M8" s="827"/>
      <c r="N8" s="827"/>
      <c r="O8" s="828"/>
    </row>
    <row r="9" spans="2:15" ht="21.75" customHeight="1" thickBot="1" thickTop="1">
      <c r="B9" s="816"/>
      <c r="C9" s="817"/>
      <c r="D9" s="817"/>
      <c r="E9" s="818"/>
      <c r="F9" s="823" t="s">
        <v>384</v>
      </c>
      <c r="G9" s="824"/>
      <c r="H9" s="824"/>
      <c r="I9" s="824"/>
      <c r="J9" s="824"/>
      <c r="K9" s="824"/>
      <c r="L9" s="824"/>
      <c r="M9" s="824"/>
      <c r="N9" s="824"/>
      <c r="O9" s="825"/>
    </row>
    <row r="10" spans="2:15" ht="15" customHeight="1" thickTop="1">
      <c r="B10" s="816"/>
      <c r="C10" s="817"/>
      <c r="D10" s="817"/>
      <c r="E10" s="818"/>
      <c r="F10" s="806" t="s">
        <v>222</v>
      </c>
      <c r="G10" s="822"/>
      <c r="H10" s="822"/>
      <c r="I10" s="807"/>
      <c r="J10" s="806" t="s">
        <v>449</v>
      </c>
      <c r="K10" s="822"/>
      <c r="L10" s="822"/>
      <c r="M10" s="807"/>
      <c r="N10" s="806" t="s">
        <v>607</v>
      </c>
      <c r="O10" s="807"/>
    </row>
    <row r="11" spans="2:15" ht="113.25" customHeight="1">
      <c r="B11" s="816"/>
      <c r="C11" s="817"/>
      <c r="D11" s="817"/>
      <c r="E11" s="818"/>
      <c r="F11" s="205" t="s">
        <v>497</v>
      </c>
      <c r="G11" s="205" t="s">
        <v>498</v>
      </c>
      <c r="H11" s="205" t="s">
        <v>499</v>
      </c>
      <c r="I11" s="205" t="s">
        <v>500</v>
      </c>
      <c r="J11" s="205" t="s">
        <v>497</v>
      </c>
      <c r="K11" s="205" t="s">
        <v>498</v>
      </c>
      <c r="L11" s="205" t="s">
        <v>499</v>
      </c>
      <c r="M11" s="377" t="s">
        <v>500</v>
      </c>
      <c r="N11" s="767" t="s">
        <v>608</v>
      </c>
      <c r="O11" s="377" t="s">
        <v>609</v>
      </c>
    </row>
    <row r="12" spans="2:15" ht="21.75" customHeight="1" thickBot="1">
      <c r="B12" s="819"/>
      <c r="C12" s="820"/>
      <c r="D12" s="820"/>
      <c r="E12" s="821"/>
      <c r="F12" s="377">
        <v>1</v>
      </c>
      <c r="G12" s="377">
        <v>2</v>
      </c>
      <c r="H12" s="377">
        <v>3</v>
      </c>
      <c r="I12" s="377" t="s">
        <v>370</v>
      </c>
      <c r="J12" s="377">
        <v>5</v>
      </c>
      <c r="K12" s="377">
        <v>6</v>
      </c>
      <c r="L12" s="377">
        <v>7</v>
      </c>
      <c r="M12" s="377" t="s">
        <v>386</v>
      </c>
      <c r="N12" s="377" t="s">
        <v>610</v>
      </c>
      <c r="O12" s="377" t="s">
        <v>611</v>
      </c>
    </row>
    <row r="13" spans="2:15" ht="13.5" thickTop="1">
      <c r="B13" s="30"/>
      <c r="C13" s="41"/>
      <c r="D13" s="2"/>
      <c r="E13" s="375"/>
      <c r="F13" s="566"/>
      <c r="G13" s="566"/>
      <c r="H13" s="566"/>
      <c r="I13" s="566"/>
      <c r="J13" s="566"/>
      <c r="K13" s="566"/>
      <c r="L13" s="566"/>
      <c r="M13" s="566"/>
      <c r="N13" s="566"/>
      <c r="O13" s="566"/>
    </row>
    <row r="14" spans="2:15" ht="12.75">
      <c r="B14" s="33" t="s">
        <v>7</v>
      </c>
      <c r="C14" s="42"/>
      <c r="D14" s="1"/>
      <c r="E14" s="375"/>
      <c r="F14" s="383"/>
      <c r="G14" s="383"/>
      <c r="H14" s="383"/>
      <c r="I14" s="567"/>
      <c r="J14" s="567"/>
      <c r="K14" s="567"/>
      <c r="L14" s="567"/>
      <c r="M14" s="567"/>
      <c r="N14" s="567"/>
      <c r="O14" s="567"/>
    </row>
    <row r="15" spans="2:15" ht="15">
      <c r="B15" s="379"/>
      <c r="C15" s="620" t="s">
        <v>612</v>
      </c>
      <c r="D15" s="2"/>
      <c r="E15" s="375"/>
      <c r="F15" s="568"/>
      <c r="G15" s="568"/>
      <c r="H15" s="568"/>
      <c r="I15" s="621"/>
      <c r="J15" s="568"/>
      <c r="K15" s="568"/>
      <c r="L15" s="568"/>
      <c r="M15" s="568"/>
      <c r="N15" s="568"/>
      <c r="O15" s="568"/>
    </row>
    <row r="16" spans="2:15" ht="12.75">
      <c r="B16" s="379"/>
      <c r="C16" s="42"/>
      <c r="D16" s="2"/>
      <c r="E16" s="375" t="s">
        <v>613</v>
      </c>
      <c r="F16" s="568"/>
      <c r="G16" s="568"/>
      <c r="H16" s="568"/>
      <c r="I16" s="621"/>
      <c r="J16" s="568"/>
      <c r="K16" s="568"/>
      <c r="L16" s="568"/>
      <c r="M16" s="568"/>
      <c r="N16" s="568"/>
      <c r="O16" s="568"/>
    </row>
    <row r="17" spans="2:15" ht="31.5">
      <c r="B17" s="379"/>
      <c r="C17" s="42"/>
      <c r="D17" s="2"/>
      <c r="E17" s="619" t="s">
        <v>464</v>
      </c>
      <c r="F17" s="568"/>
      <c r="G17" s="568"/>
      <c r="H17" s="568"/>
      <c r="I17" s="621"/>
      <c r="J17" s="568"/>
      <c r="K17" s="568"/>
      <c r="L17" s="568"/>
      <c r="M17" s="568"/>
      <c r="N17" s="568"/>
      <c r="O17" s="568"/>
    </row>
    <row r="18" spans="2:15" ht="12.75">
      <c r="B18" s="379"/>
      <c r="C18" s="42"/>
      <c r="D18" s="2"/>
      <c r="E18" s="375" t="s">
        <v>615</v>
      </c>
      <c r="F18" s="568"/>
      <c r="G18" s="568"/>
      <c r="H18" s="568"/>
      <c r="I18" s="621"/>
      <c r="J18" s="568"/>
      <c r="K18" s="568"/>
      <c r="L18" s="568"/>
      <c r="M18" s="568"/>
      <c r="N18" s="568"/>
      <c r="O18" s="568"/>
    </row>
    <row r="19" spans="2:15" ht="12.75">
      <c r="B19" s="379"/>
      <c r="C19" s="42"/>
      <c r="D19" s="2"/>
      <c r="E19" s="375"/>
      <c r="F19" s="568"/>
      <c r="G19" s="568"/>
      <c r="H19" s="568"/>
      <c r="I19" s="567"/>
      <c r="J19" s="568"/>
      <c r="K19" s="568"/>
      <c r="L19" s="568"/>
      <c r="M19" s="568"/>
      <c r="N19" s="568"/>
      <c r="O19" s="568"/>
    </row>
    <row r="20" spans="2:15" ht="12.75">
      <c r="B20" s="379"/>
      <c r="C20" s="42" t="s">
        <v>138</v>
      </c>
      <c r="D20" s="2"/>
      <c r="E20" s="375"/>
      <c r="F20" s="568"/>
      <c r="G20" s="568"/>
      <c r="H20" s="568"/>
      <c r="I20" s="568"/>
      <c r="J20" s="568"/>
      <c r="K20" s="568"/>
      <c r="L20" s="568"/>
      <c r="M20" s="568"/>
      <c r="N20" s="568"/>
      <c r="O20" s="568"/>
    </row>
    <row r="21" spans="2:15" ht="12.75">
      <c r="B21" s="379"/>
      <c r="C21" s="42"/>
      <c r="D21" s="2" t="s">
        <v>614</v>
      </c>
      <c r="E21" s="375"/>
      <c r="F21" s="568"/>
      <c r="G21" s="568"/>
      <c r="H21" s="568"/>
      <c r="I21" s="568"/>
      <c r="J21" s="568"/>
      <c r="K21" s="568"/>
      <c r="L21" s="568"/>
      <c r="M21" s="568"/>
      <c r="N21" s="568"/>
      <c r="O21" s="568"/>
    </row>
    <row r="22" spans="2:15" ht="12.75">
      <c r="B22" s="379"/>
      <c r="C22" s="42"/>
      <c r="D22" s="2"/>
      <c r="E22" s="375"/>
      <c r="F22" s="568"/>
      <c r="G22" s="568"/>
      <c r="H22" s="568"/>
      <c r="I22" s="568"/>
      <c r="J22" s="568"/>
      <c r="K22" s="568"/>
      <c r="L22" s="568"/>
      <c r="M22" s="568"/>
      <c r="N22" s="568"/>
      <c r="O22" s="568"/>
    </row>
    <row r="23" spans="2:15" ht="12.75">
      <c r="B23" s="379"/>
      <c r="C23" s="42"/>
      <c r="D23" s="402" t="s">
        <v>616</v>
      </c>
      <c r="E23" s="375"/>
      <c r="F23" s="568"/>
      <c r="G23" s="568"/>
      <c r="H23" s="568"/>
      <c r="I23" s="568"/>
      <c r="J23" s="568"/>
      <c r="K23" s="568"/>
      <c r="L23" s="568"/>
      <c r="M23" s="568"/>
      <c r="N23" s="568"/>
      <c r="O23" s="568"/>
    </row>
    <row r="24" spans="2:15" ht="12.75">
      <c r="B24" s="33"/>
      <c r="C24" s="41"/>
      <c r="D24" s="569" t="s">
        <v>36</v>
      </c>
      <c r="F24" s="568"/>
      <c r="G24" s="568"/>
      <c r="H24" s="568"/>
      <c r="I24" s="568"/>
      <c r="J24" s="568"/>
      <c r="K24" s="568"/>
      <c r="L24" s="568"/>
      <c r="M24" s="568"/>
      <c r="N24" s="568"/>
      <c r="O24" s="568"/>
    </row>
    <row r="25" spans="2:15" ht="12.75">
      <c r="B25" s="379"/>
      <c r="C25" s="41"/>
      <c r="D25" s="569" t="s">
        <v>443</v>
      </c>
      <c r="F25" s="568"/>
      <c r="G25" s="568"/>
      <c r="H25" s="568"/>
      <c r="I25" s="568"/>
      <c r="J25" s="568"/>
      <c r="K25" s="568"/>
      <c r="L25" s="568"/>
      <c r="M25" s="568"/>
      <c r="N25" s="568"/>
      <c r="O25" s="568"/>
    </row>
    <row r="26" spans="2:15" ht="12.75">
      <c r="B26" s="379"/>
      <c r="C26" s="41"/>
      <c r="D26" s="375" t="s">
        <v>448</v>
      </c>
      <c r="F26" s="568"/>
      <c r="G26" s="568"/>
      <c r="H26" s="568"/>
      <c r="I26" s="568"/>
      <c r="J26" s="568"/>
      <c r="K26" s="568"/>
      <c r="L26" s="568"/>
      <c r="M26" s="568"/>
      <c r="N26" s="568"/>
      <c r="O26" s="568"/>
    </row>
    <row r="27" spans="2:15" ht="12.75">
      <c r="B27" s="379"/>
      <c r="C27" s="41"/>
      <c r="D27" s="375" t="s">
        <v>444</v>
      </c>
      <c r="F27" s="568"/>
      <c r="G27" s="568"/>
      <c r="H27" s="568"/>
      <c r="I27" s="568"/>
      <c r="J27" s="568"/>
      <c r="K27" s="568"/>
      <c r="L27" s="568"/>
      <c r="M27" s="568"/>
      <c r="N27" s="568"/>
      <c r="O27" s="568"/>
    </row>
    <row r="28" spans="2:15" ht="12.75">
      <c r="B28" s="379"/>
      <c r="C28" s="41"/>
      <c r="D28" s="375" t="s">
        <v>445</v>
      </c>
      <c r="F28" s="568"/>
      <c r="G28" s="568"/>
      <c r="H28" s="568"/>
      <c r="I28" s="568"/>
      <c r="J28" s="568"/>
      <c r="K28" s="568"/>
      <c r="L28" s="568"/>
      <c r="M28" s="568"/>
      <c r="N28" s="568"/>
      <c r="O28" s="568"/>
    </row>
    <row r="29" spans="2:15" ht="12.75">
      <c r="B29" s="379"/>
      <c r="C29" s="41"/>
      <c r="D29" s="375" t="s">
        <v>37</v>
      </c>
      <c r="F29" s="568"/>
      <c r="G29" s="568"/>
      <c r="H29" s="568"/>
      <c r="I29" s="568"/>
      <c r="J29" s="568"/>
      <c r="K29" s="568"/>
      <c r="L29" s="568"/>
      <c r="M29" s="568"/>
      <c r="N29" s="568"/>
      <c r="O29" s="568"/>
    </row>
    <row r="30" spans="2:15" ht="12.75">
      <c r="B30" s="379"/>
      <c r="C30" s="41"/>
      <c r="D30" s="375" t="s">
        <v>446</v>
      </c>
      <c r="F30" s="568"/>
      <c r="G30" s="568"/>
      <c r="H30" s="568"/>
      <c r="I30" s="568"/>
      <c r="J30" s="568"/>
      <c r="K30" s="568"/>
      <c r="L30" s="568"/>
      <c r="M30" s="568"/>
      <c r="N30" s="568"/>
      <c r="O30" s="568"/>
    </row>
    <row r="31" spans="2:15" ht="12.75">
      <c r="B31" s="379"/>
      <c r="C31" s="41"/>
      <c r="D31" s="375"/>
      <c r="F31" s="568"/>
      <c r="G31" s="568"/>
      <c r="H31" s="568"/>
      <c r="I31" s="568"/>
      <c r="J31" s="568"/>
      <c r="K31" s="568"/>
      <c r="L31" s="568"/>
      <c r="M31" s="568"/>
      <c r="N31" s="568"/>
      <c r="O31" s="568"/>
    </row>
    <row r="32" spans="2:15" ht="12.75">
      <c r="B32" s="379"/>
      <c r="C32" s="42" t="s">
        <v>617</v>
      </c>
      <c r="D32" s="375"/>
      <c r="F32" s="568"/>
      <c r="G32" s="568"/>
      <c r="H32" s="568"/>
      <c r="I32" s="568"/>
      <c r="J32" s="568"/>
      <c r="K32" s="568"/>
      <c r="L32" s="568"/>
      <c r="M32" s="568"/>
      <c r="N32" s="568"/>
      <c r="O32" s="568"/>
    </row>
    <row r="33" spans="2:15" ht="12.75">
      <c r="B33" s="379"/>
      <c r="C33" s="42"/>
      <c r="D33" s="375"/>
      <c r="F33" s="568"/>
      <c r="G33" s="568"/>
      <c r="H33" s="568"/>
      <c r="I33" s="568"/>
      <c r="J33" s="568"/>
      <c r="K33" s="568"/>
      <c r="L33" s="568"/>
      <c r="M33" s="568"/>
      <c r="N33" s="568"/>
      <c r="O33" s="568"/>
    </row>
    <row r="34" spans="2:15" ht="12.75">
      <c r="B34" s="379"/>
      <c r="C34" s="42" t="s">
        <v>626</v>
      </c>
      <c r="D34" s="375"/>
      <c r="F34" s="568"/>
      <c r="G34" s="568"/>
      <c r="H34" s="568"/>
      <c r="I34" s="568"/>
      <c r="J34" s="568"/>
      <c r="K34" s="568"/>
      <c r="L34" s="568"/>
      <c r="M34" s="568"/>
      <c r="N34" s="568"/>
      <c r="O34" s="568"/>
    </row>
    <row r="35" spans="2:15" ht="12.75">
      <c r="B35" s="379"/>
      <c r="C35" s="41"/>
      <c r="D35" s="2"/>
      <c r="E35" s="375"/>
      <c r="F35" s="568"/>
      <c r="G35" s="568"/>
      <c r="H35" s="568"/>
      <c r="I35" s="568"/>
      <c r="J35" s="568"/>
      <c r="K35" s="568"/>
      <c r="L35" s="568"/>
      <c r="M35" s="568"/>
      <c r="N35" s="568"/>
      <c r="O35" s="568"/>
    </row>
    <row r="36" spans="2:15" ht="13.5" thickBot="1">
      <c r="B36" s="33" t="s">
        <v>44</v>
      </c>
      <c r="C36" s="41"/>
      <c r="D36" s="2"/>
      <c r="E36" s="375"/>
      <c r="F36" s="570">
        <f>+SUM(F17:F34)</f>
        <v>0</v>
      </c>
      <c r="G36" s="570">
        <f aca="true" t="shared" si="0" ref="G36:M36">+SUM(G17:G34)</f>
        <v>0</v>
      </c>
      <c r="H36" s="570">
        <f t="shared" si="0"/>
        <v>0</v>
      </c>
      <c r="I36" s="570">
        <f t="shared" si="0"/>
        <v>0</v>
      </c>
      <c r="J36" s="570">
        <f t="shared" si="0"/>
        <v>0</v>
      </c>
      <c r="K36" s="570">
        <f t="shared" si="0"/>
        <v>0</v>
      </c>
      <c r="L36" s="570">
        <f t="shared" si="0"/>
        <v>0</v>
      </c>
      <c r="M36" s="570">
        <f t="shared" si="0"/>
        <v>0</v>
      </c>
      <c r="N36" s="570">
        <f>+SUM(N17:N34)</f>
        <v>0</v>
      </c>
      <c r="O36" s="570">
        <f>+SUM(O17:O34)</f>
        <v>0</v>
      </c>
    </row>
    <row r="37" spans="2:15" ht="13.5" thickTop="1">
      <c r="B37" s="30"/>
      <c r="C37" s="41"/>
      <c r="D37" s="2"/>
      <c r="E37" s="375"/>
      <c r="F37" s="568"/>
      <c r="G37" s="568"/>
      <c r="H37" s="568"/>
      <c r="I37" s="568"/>
      <c r="J37" s="568"/>
      <c r="K37" s="568"/>
      <c r="L37" s="568"/>
      <c r="M37" s="568"/>
      <c r="N37" s="568"/>
      <c r="O37" s="568"/>
    </row>
    <row r="38" spans="2:15" ht="15.75">
      <c r="B38" s="61" t="s">
        <v>1</v>
      </c>
      <c r="C38" s="43"/>
      <c r="D38" s="57"/>
      <c r="E38" s="375"/>
      <c r="F38" s="383"/>
      <c r="G38" s="568"/>
      <c r="H38" s="568"/>
      <c r="I38" s="568"/>
      <c r="J38" s="568"/>
      <c r="K38" s="568"/>
      <c r="L38" s="568"/>
      <c r="M38" s="568"/>
      <c r="N38" s="568"/>
      <c r="O38" s="568"/>
    </row>
    <row r="39" spans="2:15" ht="12.75">
      <c r="B39" s="35"/>
      <c r="C39" s="43"/>
      <c r="D39" s="57"/>
      <c r="E39" s="375"/>
      <c r="F39" s="568"/>
      <c r="G39" s="568"/>
      <c r="H39" s="568"/>
      <c r="I39" s="568"/>
      <c r="J39" s="568"/>
      <c r="K39" s="568"/>
      <c r="L39" s="568"/>
      <c r="M39" s="568"/>
      <c r="N39" s="568"/>
      <c r="O39" s="568"/>
    </row>
    <row r="40" spans="2:15" ht="12.75">
      <c r="B40" s="35"/>
      <c r="C40" s="43" t="s">
        <v>139</v>
      </c>
      <c r="D40" s="57"/>
      <c r="E40" s="375"/>
      <c r="F40" s="568"/>
      <c r="G40" s="568"/>
      <c r="H40" s="568"/>
      <c r="I40" s="568"/>
      <c r="J40" s="568"/>
      <c r="K40" s="568"/>
      <c r="L40" s="568"/>
      <c r="M40" s="568"/>
      <c r="N40" s="568"/>
      <c r="O40" s="568"/>
    </row>
    <row r="41" spans="2:15" ht="12.75">
      <c r="B41" s="35"/>
      <c r="D41" s="374"/>
      <c r="F41" s="568"/>
      <c r="G41" s="568"/>
      <c r="H41" s="568"/>
      <c r="I41" s="568"/>
      <c r="J41" s="568"/>
      <c r="K41" s="568"/>
      <c r="L41" s="568"/>
      <c r="M41" s="568"/>
      <c r="N41" s="568"/>
      <c r="O41" s="568"/>
    </row>
    <row r="42" spans="2:15" ht="12.75">
      <c r="B42" s="35"/>
      <c r="C42" s="381"/>
      <c r="D42" s="12" t="s">
        <v>618</v>
      </c>
      <c r="E42" s="3"/>
      <c r="F42" s="568"/>
      <c r="G42" s="568"/>
      <c r="H42" s="568"/>
      <c r="I42" s="621"/>
      <c r="J42" s="568"/>
      <c r="K42" s="568"/>
      <c r="L42" s="568"/>
      <c r="M42" s="568"/>
      <c r="N42" s="568"/>
      <c r="O42" s="568"/>
    </row>
    <row r="43" spans="2:15" ht="12.75">
      <c r="B43" s="35"/>
      <c r="C43" s="381"/>
      <c r="D43" s="5"/>
      <c r="E43" s="5" t="s">
        <v>450</v>
      </c>
      <c r="F43" s="568"/>
      <c r="G43" s="568"/>
      <c r="H43" s="568"/>
      <c r="I43" s="568"/>
      <c r="J43" s="568"/>
      <c r="K43" s="568"/>
      <c r="L43" s="568"/>
      <c r="M43" s="568"/>
      <c r="N43" s="568"/>
      <c r="O43" s="568"/>
    </row>
    <row r="44" spans="2:15" ht="12.75">
      <c r="B44" s="35"/>
      <c r="D44" s="5"/>
      <c r="E44" s="5"/>
      <c r="F44" s="568"/>
      <c r="G44" s="568"/>
      <c r="H44" s="568"/>
      <c r="I44" s="568"/>
      <c r="J44" s="568"/>
      <c r="K44" s="568"/>
      <c r="L44" s="568"/>
      <c r="M44" s="568"/>
      <c r="N44" s="568"/>
      <c r="O44" s="568"/>
    </row>
    <row r="45" spans="2:15" ht="12.75">
      <c r="B45" s="35"/>
      <c r="C45" s="381"/>
      <c r="D45" s="12" t="s">
        <v>619</v>
      </c>
      <c r="E45" s="5"/>
      <c r="F45" s="568"/>
      <c r="G45" s="568"/>
      <c r="H45" s="568"/>
      <c r="I45" s="621"/>
      <c r="J45" s="568"/>
      <c r="K45" s="568"/>
      <c r="L45" s="568"/>
      <c r="M45" s="568"/>
      <c r="N45" s="568"/>
      <c r="O45" s="568"/>
    </row>
    <row r="46" spans="2:15" ht="12.75">
      <c r="B46" s="35"/>
      <c r="C46" s="381"/>
      <c r="D46" s="5"/>
      <c r="E46" s="5" t="s">
        <v>450</v>
      </c>
      <c r="F46" s="568"/>
      <c r="G46" s="568"/>
      <c r="H46" s="568"/>
      <c r="I46" s="621"/>
      <c r="J46" s="568"/>
      <c r="K46" s="568"/>
      <c r="L46" s="568"/>
      <c r="M46" s="568"/>
      <c r="N46" s="568"/>
      <c r="O46" s="568"/>
    </row>
    <row r="47" spans="2:15" ht="12.75">
      <c r="B47" s="35"/>
      <c r="C47" s="381"/>
      <c r="D47" s="5"/>
      <c r="E47" s="5"/>
      <c r="F47" s="568"/>
      <c r="G47" s="568"/>
      <c r="H47" s="568"/>
      <c r="I47" s="621"/>
      <c r="J47" s="568"/>
      <c r="K47" s="568"/>
      <c r="L47" s="568"/>
      <c r="M47" s="568"/>
      <c r="N47" s="568"/>
      <c r="O47" s="568"/>
    </row>
    <row r="48" spans="2:15" ht="12.75">
      <c r="B48" s="35"/>
      <c r="C48" s="381"/>
      <c r="D48" s="12" t="s">
        <v>620</v>
      </c>
      <c r="E48" s="3"/>
      <c r="F48" s="568"/>
      <c r="G48" s="568"/>
      <c r="H48" s="568"/>
      <c r="I48" s="621"/>
      <c r="J48" s="568"/>
      <c r="K48" s="568"/>
      <c r="L48" s="568"/>
      <c r="M48" s="568"/>
      <c r="N48" s="568"/>
      <c r="O48" s="568"/>
    </row>
    <row r="49" spans="2:15" ht="12.75">
      <c r="B49" s="35"/>
      <c r="C49" s="381"/>
      <c r="D49" s="5"/>
      <c r="E49" s="5" t="s">
        <v>450</v>
      </c>
      <c r="F49" s="568"/>
      <c r="G49" s="568"/>
      <c r="H49" s="568"/>
      <c r="I49" s="621"/>
      <c r="J49" s="568"/>
      <c r="K49" s="568"/>
      <c r="L49" s="568"/>
      <c r="M49" s="568"/>
      <c r="N49" s="568"/>
      <c r="O49" s="568"/>
    </row>
    <row r="50" spans="2:15" ht="12.75">
      <c r="B50" s="35"/>
      <c r="C50" s="381"/>
      <c r="D50" s="375"/>
      <c r="E50" s="375"/>
      <c r="F50" s="568"/>
      <c r="G50" s="568"/>
      <c r="H50" s="568"/>
      <c r="I50" s="621"/>
      <c r="J50" s="568"/>
      <c r="K50" s="568"/>
      <c r="L50" s="568"/>
      <c r="M50" s="568"/>
      <c r="N50" s="568"/>
      <c r="O50" s="568"/>
    </row>
    <row r="51" spans="2:15" ht="15">
      <c r="B51" s="35"/>
      <c r="C51" s="615" t="s">
        <v>452</v>
      </c>
      <c r="D51" s="375"/>
      <c r="E51" s="375"/>
      <c r="F51" s="568"/>
      <c r="G51" s="568"/>
      <c r="H51" s="568"/>
      <c r="I51" s="621"/>
      <c r="J51" s="568"/>
      <c r="K51" s="568"/>
      <c r="L51" s="568"/>
      <c r="M51" s="568"/>
      <c r="N51" s="568"/>
      <c r="O51" s="568"/>
    </row>
    <row r="52" spans="2:15" ht="12.75">
      <c r="B52" s="35"/>
      <c r="D52" s="374"/>
      <c r="E52" s="375"/>
      <c r="F52" s="568"/>
      <c r="G52" s="568"/>
      <c r="H52" s="568"/>
      <c r="I52" s="621"/>
      <c r="J52" s="568"/>
      <c r="K52" s="568"/>
      <c r="L52" s="568"/>
      <c r="M52" s="568"/>
      <c r="N52" s="568"/>
      <c r="O52" s="568"/>
    </row>
    <row r="53" spans="2:15" ht="12.75">
      <c r="B53" s="35"/>
      <c r="C53" s="381"/>
      <c r="D53" s="12" t="s">
        <v>618</v>
      </c>
      <c r="E53" s="3"/>
      <c r="F53" s="568"/>
      <c r="G53" s="568"/>
      <c r="H53" s="568"/>
      <c r="I53" s="621"/>
      <c r="J53" s="568"/>
      <c r="K53" s="568"/>
      <c r="L53" s="568"/>
      <c r="M53" s="568"/>
      <c r="N53" s="568"/>
      <c r="O53" s="568"/>
    </row>
    <row r="54" spans="2:15" ht="12.75">
      <c r="B54" s="35"/>
      <c r="C54" s="381"/>
      <c r="D54" s="5"/>
      <c r="E54" s="5" t="s">
        <v>450</v>
      </c>
      <c r="F54" s="568"/>
      <c r="G54" s="568"/>
      <c r="H54" s="568"/>
      <c r="I54" s="621"/>
      <c r="J54" s="568"/>
      <c r="K54" s="568"/>
      <c r="L54" s="568"/>
      <c r="M54" s="568"/>
      <c r="N54" s="568"/>
      <c r="O54" s="568"/>
    </row>
    <row r="55" spans="2:15" ht="12.75">
      <c r="B55" s="35"/>
      <c r="C55" s="375"/>
      <c r="D55" s="5"/>
      <c r="E55" s="5"/>
      <c r="F55" s="568"/>
      <c r="G55" s="568"/>
      <c r="H55" s="568"/>
      <c r="I55" s="621"/>
      <c r="J55" s="568"/>
      <c r="K55" s="568"/>
      <c r="L55" s="568"/>
      <c r="M55" s="568"/>
      <c r="N55" s="568"/>
      <c r="O55" s="568"/>
    </row>
    <row r="56" spans="2:15" ht="12.75">
      <c r="B56" s="35"/>
      <c r="C56" s="375"/>
      <c r="D56" s="12" t="s">
        <v>619</v>
      </c>
      <c r="E56" s="5"/>
      <c r="F56" s="568"/>
      <c r="G56" s="568"/>
      <c r="H56" s="568"/>
      <c r="I56" s="621"/>
      <c r="J56" s="568"/>
      <c r="K56" s="568"/>
      <c r="L56" s="568"/>
      <c r="M56" s="568"/>
      <c r="N56" s="568"/>
      <c r="O56" s="568"/>
    </row>
    <row r="57" spans="2:15" ht="12.75">
      <c r="B57" s="35"/>
      <c r="C57" s="375"/>
      <c r="D57" s="5"/>
      <c r="E57" s="5" t="s">
        <v>450</v>
      </c>
      <c r="F57" s="568"/>
      <c r="G57" s="568"/>
      <c r="H57" s="568"/>
      <c r="I57" s="621"/>
      <c r="J57" s="568"/>
      <c r="K57" s="568"/>
      <c r="L57" s="568"/>
      <c r="M57" s="568"/>
      <c r="N57" s="568"/>
      <c r="O57" s="568"/>
    </row>
    <row r="58" spans="2:15" ht="12.75">
      <c r="B58" s="35"/>
      <c r="C58" s="375"/>
      <c r="D58" s="5"/>
      <c r="E58" s="5"/>
      <c r="F58" s="568"/>
      <c r="G58" s="568"/>
      <c r="H58" s="568"/>
      <c r="I58" s="621"/>
      <c r="J58" s="568"/>
      <c r="K58" s="568"/>
      <c r="L58" s="568"/>
      <c r="M58" s="568"/>
      <c r="N58" s="568"/>
      <c r="O58" s="568"/>
    </row>
    <row r="59" spans="2:15" ht="12.75">
      <c r="B59" s="35"/>
      <c r="C59" s="375"/>
      <c r="D59" s="12" t="s">
        <v>620</v>
      </c>
      <c r="E59" s="3"/>
      <c r="F59" s="568"/>
      <c r="G59" s="568"/>
      <c r="H59" s="568"/>
      <c r="I59" s="621"/>
      <c r="J59" s="568"/>
      <c r="K59" s="568"/>
      <c r="L59" s="568"/>
      <c r="M59" s="568"/>
      <c r="N59" s="568"/>
      <c r="O59" s="568"/>
    </row>
    <row r="60" spans="2:15" ht="12.75">
      <c r="B60" s="35"/>
      <c r="C60" s="375"/>
      <c r="D60" s="5"/>
      <c r="E60" s="5" t="s">
        <v>450</v>
      </c>
      <c r="F60" s="568"/>
      <c r="G60" s="568"/>
      <c r="H60" s="568"/>
      <c r="I60" s="621"/>
      <c r="J60" s="568"/>
      <c r="K60" s="568"/>
      <c r="L60" s="568"/>
      <c r="M60" s="568"/>
      <c r="N60" s="568"/>
      <c r="O60" s="568"/>
    </row>
    <row r="61" spans="2:15" ht="12.75">
      <c r="B61" s="35"/>
      <c r="C61" s="375"/>
      <c r="D61" s="5"/>
      <c r="E61" s="5"/>
      <c r="F61" s="568"/>
      <c r="G61" s="568"/>
      <c r="H61" s="568"/>
      <c r="I61" s="621"/>
      <c r="J61" s="568"/>
      <c r="K61" s="568"/>
      <c r="L61" s="568"/>
      <c r="M61" s="568"/>
      <c r="N61" s="568"/>
      <c r="O61" s="568"/>
    </row>
    <row r="62" spans="2:15" ht="12.75">
      <c r="B62" s="35"/>
      <c r="C62" s="42" t="s">
        <v>621</v>
      </c>
      <c r="D62" s="1"/>
      <c r="E62" s="375"/>
      <c r="F62" s="568"/>
      <c r="G62" s="568"/>
      <c r="H62" s="568"/>
      <c r="I62" s="621"/>
      <c r="J62" s="568"/>
      <c r="K62" s="568"/>
      <c r="L62" s="568"/>
      <c r="M62" s="568"/>
      <c r="N62" s="568"/>
      <c r="O62" s="568"/>
    </row>
    <row r="63" spans="2:15" ht="12.75">
      <c r="B63" s="379"/>
      <c r="C63" s="381"/>
      <c r="D63" s="375"/>
      <c r="E63" s="375"/>
      <c r="F63" s="568"/>
      <c r="G63" s="568"/>
      <c r="H63" s="568"/>
      <c r="I63" s="621"/>
      <c r="J63" s="568"/>
      <c r="K63" s="568"/>
      <c r="L63" s="568"/>
      <c r="M63" s="568"/>
      <c r="N63" s="568"/>
      <c r="O63" s="568"/>
    </row>
    <row r="64" spans="2:15" ht="12.75">
      <c r="B64" s="379"/>
      <c r="C64" s="571" t="s">
        <v>622</v>
      </c>
      <c r="D64" s="374"/>
      <c r="E64" s="375"/>
      <c r="F64" s="568"/>
      <c r="G64" s="568"/>
      <c r="H64" s="568"/>
      <c r="I64" s="621"/>
      <c r="J64" s="568"/>
      <c r="K64" s="568"/>
      <c r="L64" s="568"/>
      <c r="M64" s="568"/>
      <c r="N64" s="568"/>
      <c r="O64" s="568"/>
    </row>
    <row r="65" spans="2:15" ht="12.75">
      <c r="B65" s="379"/>
      <c r="C65" s="571"/>
      <c r="D65" s="375"/>
      <c r="F65" s="568"/>
      <c r="G65" s="568"/>
      <c r="H65" s="568"/>
      <c r="I65" s="621"/>
      <c r="J65" s="568"/>
      <c r="K65" s="568"/>
      <c r="L65" s="568"/>
      <c r="M65" s="568"/>
      <c r="N65" s="568"/>
      <c r="O65" s="568"/>
    </row>
    <row r="66" spans="2:15" ht="12.75">
      <c r="B66" s="379"/>
      <c r="C66" s="571" t="s">
        <v>623</v>
      </c>
      <c r="D66" s="374"/>
      <c r="E66" s="375"/>
      <c r="F66" s="568"/>
      <c r="G66" s="568"/>
      <c r="H66" s="568"/>
      <c r="I66" s="621"/>
      <c r="J66" s="568"/>
      <c r="K66" s="568"/>
      <c r="L66" s="568"/>
      <c r="M66" s="568"/>
      <c r="N66" s="568"/>
      <c r="O66" s="568"/>
    </row>
    <row r="67" spans="2:15" ht="12.75">
      <c r="B67" s="379"/>
      <c r="C67" s="381"/>
      <c r="D67" s="375"/>
      <c r="E67" s="375"/>
      <c r="F67" s="568"/>
      <c r="G67" s="568"/>
      <c r="H67" s="568"/>
      <c r="I67" s="621"/>
      <c r="J67" s="568"/>
      <c r="K67" s="568"/>
      <c r="L67" s="568"/>
      <c r="M67" s="568"/>
      <c r="N67" s="568"/>
      <c r="O67" s="568"/>
    </row>
    <row r="68" spans="2:15" ht="23.25" customHeight="1">
      <c r="B68" s="379"/>
      <c r="C68" s="809" t="s">
        <v>624</v>
      </c>
      <c r="D68" s="810"/>
      <c r="E68" s="811"/>
      <c r="F68" s="568"/>
      <c r="G68" s="568"/>
      <c r="H68" s="568"/>
      <c r="I68" s="621"/>
      <c r="J68" s="568"/>
      <c r="K68" s="568"/>
      <c r="L68" s="568"/>
      <c r="M68" s="568"/>
      <c r="N68" s="568"/>
      <c r="O68" s="568"/>
    </row>
    <row r="69" spans="2:15" ht="12.75">
      <c r="B69" s="379"/>
      <c r="C69" s="381"/>
      <c r="D69" s="375"/>
      <c r="E69" s="375"/>
      <c r="F69" s="568"/>
      <c r="G69" s="568"/>
      <c r="H69" s="568"/>
      <c r="I69" s="568"/>
      <c r="J69" s="568"/>
      <c r="K69" s="568"/>
      <c r="L69" s="568"/>
      <c r="M69" s="568"/>
      <c r="N69" s="568"/>
      <c r="O69" s="568"/>
    </row>
    <row r="70" spans="2:15" ht="13.5" thickBot="1">
      <c r="B70" s="379"/>
      <c r="C70" s="381"/>
      <c r="D70" s="375"/>
      <c r="E70" s="375"/>
      <c r="F70" s="568"/>
      <c r="G70" s="568"/>
      <c r="H70" s="568"/>
      <c r="I70" s="568"/>
      <c r="J70" s="568"/>
      <c r="K70" s="568"/>
      <c r="L70" s="568"/>
      <c r="M70" s="568"/>
      <c r="N70" s="568"/>
      <c r="O70" s="568"/>
    </row>
    <row r="71" spans="2:15" s="447" customFormat="1" ht="21.75" customHeight="1" thickBot="1" thickTop="1">
      <c r="B71" s="572" t="s">
        <v>42</v>
      </c>
      <c r="C71" s="572"/>
      <c r="D71" s="572"/>
      <c r="E71" s="573"/>
      <c r="F71" s="574">
        <f aca="true" t="shared" si="1" ref="F71:O71">+SUM(F40:F69)</f>
        <v>0</v>
      </c>
      <c r="G71" s="574">
        <f t="shared" si="1"/>
        <v>0</v>
      </c>
      <c r="H71" s="574">
        <f t="shared" si="1"/>
        <v>0</v>
      </c>
      <c r="I71" s="574">
        <f t="shared" si="1"/>
        <v>0</v>
      </c>
      <c r="J71" s="574">
        <f t="shared" si="1"/>
        <v>0</v>
      </c>
      <c r="K71" s="574">
        <f t="shared" si="1"/>
        <v>0</v>
      </c>
      <c r="L71" s="574">
        <f t="shared" si="1"/>
        <v>0</v>
      </c>
      <c r="M71" s="574">
        <f t="shared" si="1"/>
        <v>0</v>
      </c>
      <c r="N71" s="574">
        <f t="shared" si="1"/>
        <v>0</v>
      </c>
      <c r="O71" s="574">
        <f t="shared" si="1"/>
        <v>0</v>
      </c>
    </row>
    <row r="72" spans="2:15" ht="13.5" thickTop="1">
      <c r="B72" s="35"/>
      <c r="C72" s="43"/>
      <c r="D72" s="57"/>
      <c r="E72" s="375"/>
      <c r="F72" s="568"/>
      <c r="G72" s="568"/>
      <c r="H72" s="568"/>
      <c r="I72" s="568"/>
      <c r="J72" s="568"/>
      <c r="K72" s="568"/>
      <c r="L72" s="568"/>
      <c r="M72" s="568"/>
      <c r="N72" s="568"/>
      <c r="O72" s="568"/>
    </row>
    <row r="73" spans="2:15" ht="12.75">
      <c r="B73" s="379"/>
      <c r="C73" s="381" t="s">
        <v>68</v>
      </c>
      <c r="D73" s="375"/>
      <c r="E73" s="375"/>
      <c r="F73" s="568">
        <f>+F36-F71</f>
        <v>0</v>
      </c>
      <c r="G73" s="568">
        <f aca="true" t="shared" si="2" ref="G73:O73">+G36-G71</f>
        <v>0</v>
      </c>
      <c r="H73" s="568">
        <f t="shared" si="2"/>
        <v>0</v>
      </c>
      <c r="I73" s="568">
        <f t="shared" si="2"/>
        <v>0</v>
      </c>
      <c r="J73" s="568">
        <f t="shared" si="2"/>
        <v>0</v>
      </c>
      <c r="K73" s="568">
        <f t="shared" si="2"/>
        <v>0</v>
      </c>
      <c r="L73" s="568">
        <f t="shared" si="2"/>
        <v>0</v>
      </c>
      <c r="M73" s="568">
        <f t="shared" si="2"/>
        <v>0</v>
      </c>
      <c r="N73" s="568">
        <f t="shared" si="2"/>
        <v>0</v>
      </c>
      <c r="O73" s="568">
        <f t="shared" si="2"/>
        <v>0</v>
      </c>
    </row>
    <row r="74" spans="2:15" ht="12.75">
      <c r="B74" s="35"/>
      <c r="C74" s="43"/>
      <c r="D74" s="57"/>
      <c r="E74" s="375"/>
      <c r="F74" s="568"/>
      <c r="G74" s="568"/>
      <c r="H74" s="568"/>
      <c r="I74" s="568"/>
      <c r="J74" s="568"/>
      <c r="K74" s="568"/>
      <c r="L74" s="568"/>
      <c r="M74" s="568"/>
      <c r="N74" s="568"/>
      <c r="O74" s="568"/>
    </row>
    <row r="75" spans="2:15" ht="12.75">
      <c r="B75" s="35" t="s">
        <v>465</v>
      </c>
      <c r="C75" s="66"/>
      <c r="D75" s="375"/>
      <c r="E75" s="603"/>
      <c r="F75" s="568"/>
      <c r="G75" s="568"/>
      <c r="H75" s="568"/>
      <c r="I75" s="568"/>
      <c r="J75" s="568"/>
      <c r="K75" s="568"/>
      <c r="L75" s="568"/>
      <c r="M75" s="568"/>
      <c r="N75" s="568"/>
      <c r="O75" s="568"/>
    </row>
    <row r="76" spans="2:15" ht="12.75">
      <c r="B76" s="35"/>
      <c r="C76" s="43"/>
      <c r="D76" s="57"/>
      <c r="E76" s="375"/>
      <c r="F76" s="568"/>
      <c r="G76" s="568"/>
      <c r="H76" s="568"/>
      <c r="I76" s="568"/>
      <c r="J76" s="568"/>
      <c r="K76" s="568"/>
      <c r="L76" s="568"/>
      <c r="M76" s="568"/>
      <c r="N76" s="568"/>
      <c r="O76" s="568"/>
    </row>
    <row r="77" spans="2:15" s="404" customFormat="1" ht="15.75">
      <c r="B77" s="35" t="s">
        <v>43</v>
      </c>
      <c r="C77" s="62"/>
      <c r="D77" s="63"/>
      <c r="E77" s="575"/>
      <c r="F77" s="768" t="e">
        <f aca="true" t="shared" si="3" ref="F77:O77">+F71/F75</f>
        <v>#DIV/0!</v>
      </c>
      <c r="G77" s="768" t="e">
        <f t="shared" si="3"/>
        <v>#DIV/0!</v>
      </c>
      <c r="H77" s="768" t="e">
        <f t="shared" si="3"/>
        <v>#DIV/0!</v>
      </c>
      <c r="I77" s="576" t="e">
        <f t="shared" si="3"/>
        <v>#DIV/0!</v>
      </c>
      <c r="J77" s="576" t="e">
        <f t="shared" si="3"/>
        <v>#DIV/0!</v>
      </c>
      <c r="K77" s="576" t="e">
        <f t="shared" si="3"/>
        <v>#DIV/0!</v>
      </c>
      <c r="L77" s="576" t="e">
        <f t="shared" si="3"/>
        <v>#DIV/0!</v>
      </c>
      <c r="M77" s="576" t="e">
        <f t="shared" si="3"/>
        <v>#DIV/0!</v>
      </c>
      <c r="N77" s="576" t="e">
        <f t="shared" si="3"/>
        <v>#DIV/0!</v>
      </c>
      <c r="O77" s="576" t="e">
        <f t="shared" si="3"/>
        <v>#DIV/0!</v>
      </c>
    </row>
    <row r="78" spans="2:15" ht="13.5" thickBot="1">
      <c r="B78" s="452"/>
      <c r="C78" s="454"/>
      <c r="D78" s="577"/>
      <c r="E78" s="577"/>
      <c r="F78" s="578"/>
      <c r="G78" s="578"/>
      <c r="H78" s="578"/>
      <c r="I78" s="578"/>
      <c r="J78" s="578"/>
      <c r="K78" s="578"/>
      <c r="L78" s="578"/>
      <c r="M78" s="578"/>
      <c r="N78" s="578"/>
      <c r="O78" s="578"/>
    </row>
    <row r="79" ht="13.5" thickTop="1"/>
    <row r="80" spans="2:13" s="580" customFormat="1" ht="15.75" customHeight="1">
      <c r="B80" s="579"/>
      <c r="C80" s="579"/>
      <c r="D80" s="579"/>
      <c r="E80" s="579"/>
      <c r="F80" s="579"/>
      <c r="G80" s="579"/>
      <c r="H80" s="579"/>
      <c r="I80" s="579"/>
      <c r="J80" s="579"/>
      <c r="K80" s="579"/>
      <c r="L80" s="579"/>
      <c r="M80" s="579"/>
    </row>
  </sheetData>
  <sheetProtection/>
  <mergeCells count="9">
    <mergeCell ref="N10:O10"/>
    <mergeCell ref="L4:M4"/>
    <mergeCell ref="C68:E68"/>
    <mergeCell ref="B6:M6"/>
    <mergeCell ref="B8:E12"/>
    <mergeCell ref="F10:I10"/>
    <mergeCell ref="J10:M10"/>
    <mergeCell ref="F9:O9"/>
    <mergeCell ref="F8:O8"/>
  </mergeCells>
  <printOptions gridLines="1"/>
  <pageMargins left="0.2362204724409449" right="0.15748031496062992" top="0.2755905511811024" bottom="0.49" header="0.2362204724409449" footer="0.15748031496062992"/>
  <pageSetup horizontalDpi="600" verticalDpi="600" orientation="landscape" paperSize="5" scale="90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B2:H30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2.57421875" style="623" customWidth="1"/>
    <col min="2" max="3" width="3.8515625" style="623" customWidth="1"/>
    <col min="4" max="4" width="60.28125" style="623" customWidth="1"/>
    <col min="5" max="8" width="15.7109375" style="623" customWidth="1"/>
    <col min="9" max="9" width="1.421875" style="623" customWidth="1"/>
    <col min="10" max="16384" width="9.140625" style="623" customWidth="1"/>
  </cols>
  <sheetData>
    <row r="1" ht="15" customHeight="1"/>
    <row r="2" spans="2:8" ht="18">
      <c r="B2" s="1147" t="s">
        <v>602</v>
      </c>
      <c r="C2" s="1147"/>
      <c r="D2" s="1147"/>
      <c r="E2" s="1147"/>
      <c r="F2" s="1147"/>
      <c r="G2" s="1147"/>
      <c r="H2" s="1147"/>
    </row>
    <row r="3" ht="15" customHeight="1"/>
    <row r="4" spans="2:8" ht="20.25">
      <c r="B4" s="1148" t="s">
        <v>480</v>
      </c>
      <c r="C4" s="1148"/>
      <c r="D4" s="1148"/>
      <c r="E4" s="1148"/>
      <c r="F4" s="1148"/>
      <c r="G4" s="1148"/>
      <c r="H4" s="1148"/>
    </row>
    <row r="5" spans="2:7" ht="15">
      <c r="B5" s="624"/>
      <c r="C5" s="624"/>
      <c r="D5" s="624"/>
      <c r="E5" s="624"/>
      <c r="F5" s="624"/>
      <c r="G5" s="625" t="s">
        <v>481</v>
      </c>
    </row>
    <row r="6" spans="2:7" ht="12.75">
      <c r="B6" s="626"/>
      <c r="C6" s="626"/>
      <c r="D6" s="627"/>
      <c r="E6" s="627"/>
      <c r="F6" s="627"/>
      <c r="G6" s="628" t="s">
        <v>299</v>
      </c>
    </row>
    <row r="7" spans="2:7" ht="12.75">
      <c r="B7" s="626"/>
      <c r="C7" s="626"/>
      <c r="D7" s="627"/>
      <c r="E7" s="627"/>
      <c r="F7" s="627"/>
      <c r="G7" s="627"/>
    </row>
    <row r="8" spans="2:7" ht="15">
      <c r="B8" s="626"/>
      <c r="C8" s="626"/>
      <c r="D8" s="627"/>
      <c r="E8" s="650" t="str">
        <f>+'[2]S-25'!E8</f>
        <v>CET CODE</v>
      </c>
      <c r="F8" s="650"/>
      <c r="G8" s="629"/>
    </row>
    <row r="9" spans="2:8" ht="15.75" thickBot="1">
      <c r="B9" s="626"/>
      <c r="C9" s="626"/>
      <c r="D9" s="627"/>
      <c r="E9" s="650"/>
      <c r="F9" s="650"/>
      <c r="G9" s="627"/>
      <c r="H9" s="629"/>
    </row>
    <row r="10" spans="2:8" ht="39.75" thickBot="1" thickTop="1">
      <c r="B10" s="651"/>
      <c r="C10" s="1149" t="s">
        <v>482</v>
      </c>
      <c r="D10" s="1150"/>
      <c r="E10" s="652" t="s">
        <v>483</v>
      </c>
      <c r="F10" s="653" t="s">
        <v>484</v>
      </c>
      <c r="G10" s="653" t="s">
        <v>485</v>
      </c>
      <c r="H10" s="654" t="s">
        <v>486</v>
      </c>
    </row>
    <row r="11" spans="2:8" ht="15" customHeight="1">
      <c r="B11" s="630"/>
      <c r="C11" s="655" t="s">
        <v>592</v>
      </c>
      <c r="D11" s="632"/>
      <c r="E11" s="633"/>
      <c r="F11" s="633"/>
      <c r="G11" s="633"/>
      <c r="H11" s="634"/>
    </row>
    <row r="12" spans="2:8" ht="15" customHeight="1">
      <c r="B12" s="635"/>
      <c r="C12" s="636">
        <v>1</v>
      </c>
      <c r="D12" s="637"/>
      <c r="E12" s="638"/>
      <c r="F12" s="638"/>
      <c r="G12" s="638"/>
      <c r="H12" s="639"/>
    </row>
    <row r="13" spans="2:8" ht="15" customHeight="1">
      <c r="B13" s="635"/>
      <c r="C13" s="636">
        <v>2</v>
      </c>
      <c r="D13" s="637"/>
      <c r="E13" s="638"/>
      <c r="F13" s="638"/>
      <c r="G13" s="638"/>
      <c r="H13" s="639"/>
    </row>
    <row r="14" spans="2:8" ht="15" customHeight="1">
      <c r="B14" s="635"/>
      <c r="C14" s="636">
        <v>3</v>
      </c>
      <c r="D14" s="637"/>
      <c r="E14" s="638"/>
      <c r="F14" s="638"/>
      <c r="G14" s="638"/>
      <c r="H14" s="639"/>
    </row>
    <row r="15" spans="2:8" ht="15" customHeight="1">
      <c r="B15" s="635"/>
      <c r="C15" s="636">
        <v>4</v>
      </c>
      <c r="D15" s="637"/>
      <c r="E15" s="638"/>
      <c r="F15" s="638"/>
      <c r="G15" s="638"/>
      <c r="H15" s="639"/>
    </row>
    <row r="16" spans="2:8" ht="15" customHeight="1">
      <c r="B16" s="635"/>
      <c r="C16" s="636">
        <v>5</v>
      </c>
      <c r="D16" s="637"/>
      <c r="E16" s="638"/>
      <c r="F16" s="638"/>
      <c r="G16" s="638"/>
      <c r="H16" s="639"/>
    </row>
    <row r="17" spans="2:8" ht="15" customHeight="1" thickBot="1">
      <c r="B17" s="640"/>
      <c r="C17" s="1151" t="s">
        <v>47</v>
      </c>
      <c r="D17" s="1152"/>
      <c r="E17" s="656">
        <f>SUM(E12:E16)</f>
        <v>0</v>
      </c>
      <c r="F17" s="656">
        <f>SUM(F12:F16)</f>
        <v>0</v>
      </c>
      <c r="G17" s="656">
        <f>SUM(G12:G16)</f>
        <v>0</v>
      </c>
      <c r="H17" s="657">
        <f>SUM(H12:H16)</f>
        <v>0</v>
      </c>
    </row>
    <row r="18" spans="2:8" ht="15" customHeight="1" thickTop="1">
      <c r="B18" s="658"/>
      <c r="C18" s="645"/>
      <c r="D18" s="645"/>
      <c r="E18" s="626"/>
      <c r="F18" s="626"/>
      <c r="G18" s="626"/>
      <c r="H18" s="626"/>
    </row>
    <row r="19" spans="2:8" ht="15" customHeight="1" thickBot="1">
      <c r="B19" s="658"/>
      <c r="C19" s="645"/>
      <c r="D19" s="645"/>
      <c r="E19" s="626"/>
      <c r="F19" s="626"/>
      <c r="G19" s="626"/>
      <c r="H19" s="626"/>
    </row>
    <row r="20" spans="2:8" ht="39.75" thickBot="1" thickTop="1">
      <c r="B20" s="651"/>
      <c r="C20" s="1149" t="s">
        <v>482</v>
      </c>
      <c r="D20" s="1150"/>
      <c r="E20" s="652" t="s">
        <v>483</v>
      </c>
      <c r="F20" s="653" t="s">
        <v>484</v>
      </c>
      <c r="G20" s="653" t="s">
        <v>485</v>
      </c>
      <c r="H20" s="654" t="s">
        <v>486</v>
      </c>
    </row>
    <row r="21" spans="2:8" ht="15" customHeight="1">
      <c r="B21" s="630"/>
      <c r="C21" s="655" t="s">
        <v>593</v>
      </c>
      <c r="D21" s="632"/>
      <c r="E21" s="633"/>
      <c r="F21" s="633"/>
      <c r="G21" s="633"/>
      <c r="H21" s="634"/>
    </row>
    <row r="22" spans="2:8" ht="15" customHeight="1">
      <c r="B22" s="635"/>
      <c r="C22" s="636">
        <v>1</v>
      </c>
      <c r="D22" s="637"/>
      <c r="E22" s="638"/>
      <c r="F22" s="638"/>
      <c r="G22" s="638"/>
      <c r="H22" s="639"/>
    </row>
    <row r="23" spans="2:8" ht="15" customHeight="1">
      <c r="B23" s="635"/>
      <c r="C23" s="636">
        <v>2</v>
      </c>
      <c r="D23" s="637"/>
      <c r="E23" s="638"/>
      <c r="F23" s="638"/>
      <c r="G23" s="638"/>
      <c r="H23" s="639"/>
    </row>
    <row r="24" spans="2:8" ht="15" customHeight="1">
      <c r="B24" s="635"/>
      <c r="C24" s="636">
        <v>3</v>
      </c>
      <c r="D24" s="637"/>
      <c r="E24" s="638"/>
      <c r="F24" s="638"/>
      <c r="G24" s="638"/>
      <c r="H24" s="639"/>
    </row>
    <row r="25" spans="2:8" ht="15" customHeight="1">
      <c r="B25" s="635"/>
      <c r="C25" s="636">
        <v>4</v>
      </c>
      <c r="D25" s="637"/>
      <c r="E25" s="638"/>
      <c r="F25" s="638"/>
      <c r="G25" s="638"/>
      <c r="H25" s="639"/>
    </row>
    <row r="26" spans="2:8" ht="15" customHeight="1">
      <c r="B26" s="635"/>
      <c r="C26" s="636">
        <v>5</v>
      </c>
      <c r="D26" s="637"/>
      <c r="E26" s="638"/>
      <c r="F26" s="638"/>
      <c r="G26" s="638"/>
      <c r="H26" s="639"/>
    </row>
    <row r="27" spans="2:8" ht="15" customHeight="1" thickBot="1">
      <c r="B27" s="640"/>
      <c r="C27" s="1151" t="s">
        <v>47</v>
      </c>
      <c r="D27" s="1152"/>
      <c r="E27" s="656">
        <f>SUM(E22:E26)</f>
        <v>0</v>
      </c>
      <c r="F27" s="656">
        <f>SUM(F22:F26)</f>
        <v>0</v>
      </c>
      <c r="G27" s="656">
        <f>SUM(G22:G26)</f>
        <v>0</v>
      </c>
      <c r="H27" s="657">
        <f>SUM(H22:H26)</f>
        <v>0</v>
      </c>
    </row>
    <row r="28" spans="2:8" ht="15" customHeight="1" thickTop="1">
      <c r="B28" s="658"/>
      <c r="C28" s="645"/>
      <c r="D28" s="645"/>
      <c r="E28" s="626"/>
      <c r="F28" s="626"/>
      <c r="G28" s="626"/>
      <c r="H28" s="626"/>
    </row>
    <row r="30" ht="12.75">
      <c r="B30" s="623" t="s">
        <v>487</v>
      </c>
    </row>
  </sheetData>
  <sheetProtection/>
  <mergeCells count="6">
    <mergeCell ref="B2:H2"/>
    <mergeCell ref="B4:H4"/>
    <mergeCell ref="C10:D10"/>
    <mergeCell ref="C17:D17"/>
    <mergeCell ref="C20:D20"/>
    <mergeCell ref="C27:D2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B2:V81"/>
  <sheetViews>
    <sheetView zoomScale="70" zoomScaleNormal="70" zoomScaleSheetLayoutView="100" zoomScalePageLayoutView="0" workbookViewId="0" topLeftCell="A1">
      <selection activeCell="J39" sqref="J39:Q68"/>
    </sheetView>
  </sheetViews>
  <sheetFormatPr defaultColWidth="9.140625" defaultRowHeight="15"/>
  <cols>
    <col min="1" max="1" width="3.140625" style="371" customWidth="1"/>
    <col min="2" max="2" width="3.00390625" style="371" customWidth="1"/>
    <col min="3" max="3" width="3.57421875" style="371" customWidth="1"/>
    <col min="4" max="4" width="2.421875" style="371" customWidth="1"/>
    <col min="5" max="5" width="42.140625" style="371" customWidth="1"/>
    <col min="6" max="7" width="15.7109375" style="371" customWidth="1"/>
    <col min="8" max="8" width="18.7109375" style="371" customWidth="1"/>
    <col min="9" max="9" width="15.7109375" style="371" customWidth="1"/>
    <col min="10" max="10" width="15.140625" style="371" customWidth="1"/>
    <col min="11" max="12" width="17.140625" style="371" customWidth="1"/>
    <col min="13" max="13" width="13.8515625" style="371" customWidth="1"/>
    <col min="14" max="14" width="15.421875" style="371" customWidth="1"/>
    <col min="15" max="15" width="16.421875" style="371" customWidth="1"/>
    <col min="16" max="16" width="15.57421875" style="371" customWidth="1"/>
    <col min="17" max="17" width="16.140625" style="371" customWidth="1"/>
    <col min="18" max="18" width="2.28125" style="371" customWidth="1"/>
    <col min="19" max="16384" width="9.140625" style="371" customWidth="1"/>
  </cols>
  <sheetData>
    <row r="2" spans="2:17" ht="15" customHeight="1">
      <c r="B2" s="808" t="s">
        <v>60</v>
      </c>
      <c r="C2" s="808"/>
      <c r="D2" s="808"/>
      <c r="E2" s="808"/>
      <c r="F2" s="808"/>
      <c r="G2" s="808"/>
      <c r="H2" s="808"/>
      <c r="I2" s="808"/>
      <c r="J2" s="808"/>
      <c r="K2" s="808"/>
      <c r="L2" s="808"/>
      <c r="M2" s="808"/>
      <c r="N2" s="808"/>
      <c r="O2" s="808"/>
      <c r="P2" s="808"/>
      <c r="Q2" s="808"/>
    </row>
    <row r="3" spans="2:17" ht="22.5" customHeight="1">
      <c r="B3" s="812" t="s">
        <v>501</v>
      </c>
      <c r="C3" s="812"/>
      <c r="D3" s="812"/>
      <c r="E3" s="812"/>
      <c r="F3" s="812"/>
      <c r="G3" s="812"/>
      <c r="H3" s="812"/>
      <c r="I3" s="812"/>
      <c r="J3" s="812"/>
      <c r="K3" s="812"/>
      <c r="L3" s="812"/>
      <c r="M3" s="812"/>
      <c r="N3" s="812"/>
      <c r="O3" s="812"/>
      <c r="P3" s="812"/>
      <c r="Q3" s="812"/>
    </row>
    <row r="4" spans="2:17" ht="22.5" customHeight="1"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847" t="s">
        <v>311</v>
      </c>
      <c r="Q4" s="847"/>
    </row>
    <row r="5" spans="2:18" ht="20.25" customHeight="1" thickBot="1">
      <c r="B5" s="374"/>
      <c r="C5" s="375"/>
      <c r="D5" s="375"/>
      <c r="E5" s="375"/>
      <c r="F5" s="375"/>
      <c r="G5" s="375"/>
      <c r="H5" s="375"/>
      <c r="I5" s="375"/>
      <c r="J5" s="375"/>
      <c r="P5" s="829" t="s">
        <v>299</v>
      </c>
      <c r="Q5" s="829"/>
      <c r="R5" s="581"/>
    </row>
    <row r="6" spans="2:22" ht="31.5" customHeight="1" thickBot="1" thickTop="1">
      <c r="B6" s="830" t="s">
        <v>0</v>
      </c>
      <c r="C6" s="831"/>
      <c r="D6" s="831"/>
      <c r="E6" s="832"/>
      <c r="F6" s="839" t="s">
        <v>502</v>
      </c>
      <c r="G6" s="840"/>
      <c r="H6" s="840"/>
      <c r="I6" s="840"/>
      <c r="J6" s="840"/>
      <c r="K6" s="840"/>
      <c r="L6" s="840"/>
      <c r="M6" s="840"/>
      <c r="N6" s="840"/>
      <c r="O6" s="840"/>
      <c r="P6" s="840"/>
      <c r="Q6" s="841"/>
      <c r="R6" s="376"/>
      <c r="S6" s="376"/>
      <c r="T6" s="376"/>
      <c r="U6" s="376"/>
      <c r="V6" s="376"/>
    </row>
    <row r="7" spans="2:17" ht="15" customHeight="1" thickBot="1" thickTop="1">
      <c r="B7" s="833"/>
      <c r="C7" s="834"/>
      <c r="D7" s="834"/>
      <c r="E7" s="835"/>
      <c r="G7" s="582"/>
      <c r="H7" s="582"/>
      <c r="I7" s="582"/>
      <c r="J7" s="842" t="s">
        <v>52</v>
      </c>
      <c r="K7" s="842"/>
      <c r="L7" s="842"/>
      <c r="M7" s="842"/>
      <c r="N7" s="842"/>
      <c r="O7" s="842"/>
      <c r="P7" s="842"/>
      <c r="Q7" s="843"/>
    </row>
    <row r="8" spans="2:17" ht="15" customHeight="1" thickTop="1">
      <c r="B8" s="833"/>
      <c r="C8" s="834"/>
      <c r="D8" s="834"/>
      <c r="E8" s="835"/>
      <c r="F8" s="844" t="s">
        <v>447</v>
      </c>
      <c r="G8" s="845"/>
      <c r="H8" s="845"/>
      <c r="I8" s="846"/>
      <c r="J8" s="822" t="s">
        <v>503</v>
      </c>
      <c r="K8" s="822"/>
      <c r="L8" s="822"/>
      <c r="M8" s="807"/>
      <c r="N8" s="806" t="s">
        <v>449</v>
      </c>
      <c r="O8" s="822"/>
      <c r="P8" s="822"/>
      <c r="Q8" s="807"/>
    </row>
    <row r="9" spans="2:17" ht="106.5" customHeight="1">
      <c r="B9" s="833"/>
      <c r="C9" s="834"/>
      <c r="D9" s="834"/>
      <c r="E9" s="835"/>
      <c r="F9" s="764" t="s">
        <v>497</v>
      </c>
      <c r="G9" s="764" t="s">
        <v>498</v>
      </c>
      <c r="H9" s="764" t="s">
        <v>499</v>
      </c>
      <c r="I9" s="583" t="s">
        <v>500</v>
      </c>
      <c r="J9" s="763" t="s">
        <v>497</v>
      </c>
      <c r="K9" s="205" t="s">
        <v>498</v>
      </c>
      <c r="L9" s="205" t="s">
        <v>499</v>
      </c>
      <c r="M9" s="583" t="s">
        <v>500</v>
      </c>
      <c r="N9" s="205" t="s">
        <v>497</v>
      </c>
      <c r="O9" s="205" t="s">
        <v>498</v>
      </c>
      <c r="P9" s="205" t="s">
        <v>499</v>
      </c>
      <c r="Q9" s="584" t="s">
        <v>500</v>
      </c>
    </row>
    <row r="10" spans="2:17" ht="13.5" thickBot="1">
      <c r="B10" s="836"/>
      <c r="C10" s="837"/>
      <c r="D10" s="837"/>
      <c r="E10" s="838"/>
      <c r="F10" s="329">
        <v>1</v>
      </c>
      <c r="G10" s="329">
        <v>2</v>
      </c>
      <c r="H10" s="329">
        <v>3</v>
      </c>
      <c r="I10" s="762" t="s">
        <v>304</v>
      </c>
      <c r="J10" s="586">
        <v>5</v>
      </c>
      <c r="K10" s="587">
        <v>6</v>
      </c>
      <c r="L10" s="587">
        <v>7</v>
      </c>
      <c r="M10" s="585" t="s">
        <v>305</v>
      </c>
      <c r="N10" s="587">
        <v>9</v>
      </c>
      <c r="O10" s="588">
        <v>10</v>
      </c>
      <c r="P10" s="589">
        <v>11</v>
      </c>
      <c r="Q10" s="329" t="s">
        <v>215</v>
      </c>
    </row>
    <row r="11" spans="2:17" ht="13.5" thickTop="1">
      <c r="B11" s="30"/>
      <c r="C11" s="41"/>
      <c r="D11" s="2"/>
      <c r="E11" s="569"/>
      <c r="F11" s="769"/>
      <c r="G11" s="770"/>
      <c r="H11" s="770"/>
      <c r="I11" s="771"/>
      <c r="J11" s="455"/>
      <c r="K11" s="592"/>
      <c r="L11" s="592"/>
      <c r="M11" s="774"/>
      <c r="N11" s="455"/>
      <c r="O11" s="592"/>
      <c r="P11" s="407"/>
      <c r="Q11" s="569"/>
    </row>
    <row r="12" spans="2:17" ht="12.75">
      <c r="B12" s="33" t="s">
        <v>7</v>
      </c>
      <c r="C12" s="42"/>
      <c r="D12" s="1"/>
      <c r="E12" s="375"/>
      <c r="F12" s="590"/>
      <c r="G12" s="440"/>
      <c r="H12" s="438"/>
      <c r="I12" s="772"/>
      <c r="J12" s="590"/>
      <c r="K12" s="438"/>
      <c r="L12" s="438"/>
      <c r="M12" s="451"/>
      <c r="N12" s="590"/>
      <c r="O12" s="438"/>
      <c r="P12" s="591"/>
      <c r="Q12" s="593"/>
    </row>
    <row r="13" spans="2:17" ht="15">
      <c r="B13" s="379"/>
      <c r="C13" s="620" t="s">
        <v>612</v>
      </c>
      <c r="D13" s="2"/>
      <c r="E13" s="375"/>
      <c r="F13" s="590">
        <f>+J13+N13</f>
        <v>0</v>
      </c>
      <c r="G13" s="438">
        <f>+K13+O13</f>
        <v>0</v>
      </c>
      <c r="H13" s="438">
        <f>+L13+P13</f>
        <v>0</v>
      </c>
      <c r="I13" s="772">
        <f>G13+H13</f>
        <v>0</v>
      </c>
      <c r="J13" s="590"/>
      <c r="K13" s="438"/>
      <c r="L13" s="438"/>
      <c r="M13" s="451"/>
      <c r="N13" s="590"/>
      <c r="O13" s="438"/>
      <c r="P13" s="591"/>
      <c r="Q13" s="593"/>
    </row>
    <row r="14" spans="2:17" ht="12.75">
      <c r="B14" s="379"/>
      <c r="C14" s="42"/>
      <c r="D14" s="2"/>
      <c r="E14" s="375" t="s">
        <v>613</v>
      </c>
      <c r="F14" s="590"/>
      <c r="G14" s="440"/>
      <c r="H14" s="440"/>
      <c r="I14" s="772"/>
      <c r="J14" s="379"/>
      <c r="K14" s="440"/>
      <c r="L14" s="440"/>
      <c r="M14" s="451"/>
      <c r="N14" s="379"/>
      <c r="O14" s="440"/>
      <c r="P14" s="380"/>
      <c r="Q14" s="569"/>
    </row>
    <row r="15" spans="2:17" ht="28.5">
      <c r="B15" s="379"/>
      <c r="C15" s="42"/>
      <c r="D15" s="2"/>
      <c r="E15" s="619" t="s">
        <v>464</v>
      </c>
      <c r="F15" s="776"/>
      <c r="G15" s="775"/>
      <c r="H15" s="775"/>
      <c r="I15" s="777"/>
      <c r="J15" s="776"/>
      <c r="K15" s="775"/>
      <c r="L15" s="775"/>
      <c r="M15" s="451"/>
      <c r="N15" s="776"/>
      <c r="O15" s="775"/>
      <c r="P15" s="778"/>
      <c r="Q15" s="779"/>
    </row>
    <row r="16" spans="2:17" ht="12.75">
      <c r="B16" s="379"/>
      <c r="C16" s="42"/>
      <c r="D16" s="2"/>
      <c r="E16" s="375" t="s">
        <v>615</v>
      </c>
      <c r="F16" s="590"/>
      <c r="G16" s="438"/>
      <c r="H16" s="438"/>
      <c r="I16" s="772"/>
      <c r="J16" s="379"/>
      <c r="K16" s="440"/>
      <c r="L16" s="440"/>
      <c r="M16" s="451"/>
      <c r="N16" s="379"/>
      <c r="O16" s="440"/>
      <c r="P16" s="380"/>
      <c r="Q16" s="779"/>
    </row>
    <row r="17" spans="2:17" ht="12.75">
      <c r="B17" s="379"/>
      <c r="C17" s="41"/>
      <c r="D17" s="2"/>
      <c r="E17" s="569"/>
      <c r="F17" s="590"/>
      <c r="G17" s="438"/>
      <c r="H17" s="438"/>
      <c r="I17" s="772"/>
      <c r="J17" s="379"/>
      <c r="K17" s="440"/>
      <c r="L17" s="440"/>
      <c r="M17" s="451"/>
      <c r="N17" s="379"/>
      <c r="O17" s="440"/>
      <c r="P17" s="380"/>
      <c r="Q17" s="779"/>
    </row>
    <row r="18" spans="2:17" ht="12.75">
      <c r="B18" s="379"/>
      <c r="C18" s="41"/>
      <c r="D18" s="2"/>
      <c r="E18" s="569"/>
      <c r="F18" s="590"/>
      <c r="G18" s="438"/>
      <c r="H18" s="438"/>
      <c r="I18" s="772"/>
      <c r="J18" s="379"/>
      <c r="K18" s="440"/>
      <c r="L18" s="440"/>
      <c r="M18" s="451"/>
      <c r="N18" s="379"/>
      <c r="O18" s="440"/>
      <c r="P18" s="380"/>
      <c r="Q18" s="779"/>
    </row>
    <row r="19" spans="2:17" ht="12.75">
      <c r="B19" s="379"/>
      <c r="C19" s="41"/>
      <c r="D19" s="2"/>
      <c r="E19" s="569"/>
      <c r="F19" s="590"/>
      <c r="G19" s="438"/>
      <c r="H19" s="438"/>
      <c r="I19" s="772"/>
      <c r="J19" s="379"/>
      <c r="K19" s="440"/>
      <c r="L19" s="440"/>
      <c r="M19" s="451"/>
      <c r="N19" s="379"/>
      <c r="O19" s="440"/>
      <c r="P19" s="380"/>
      <c r="Q19" s="779"/>
    </row>
    <row r="20" spans="2:17" ht="12.75">
      <c r="B20" s="379"/>
      <c r="C20" s="42" t="s">
        <v>138</v>
      </c>
      <c r="D20" s="2"/>
      <c r="E20" s="375"/>
      <c r="F20" s="590"/>
      <c r="G20" s="438"/>
      <c r="H20" s="438"/>
      <c r="I20" s="772"/>
      <c r="J20" s="379"/>
      <c r="K20" s="440"/>
      <c r="L20" s="440"/>
      <c r="M20" s="451"/>
      <c r="N20" s="379"/>
      <c r="O20" s="440"/>
      <c r="P20" s="380"/>
      <c r="Q20" s="779"/>
    </row>
    <row r="21" spans="2:17" ht="12.75">
      <c r="B21" s="379"/>
      <c r="C21" s="42"/>
      <c r="D21" s="2" t="s">
        <v>614</v>
      </c>
      <c r="E21" s="375"/>
      <c r="F21" s="590"/>
      <c r="G21" s="591"/>
      <c r="H21" s="591"/>
      <c r="I21" s="780"/>
      <c r="J21" s="379"/>
      <c r="K21" s="440"/>
      <c r="L21" s="440"/>
      <c r="M21" s="451"/>
      <c r="N21" s="379"/>
      <c r="O21" s="440"/>
      <c r="P21" s="380"/>
      <c r="Q21" s="779"/>
    </row>
    <row r="22" spans="2:17" ht="12.75">
      <c r="B22" s="379"/>
      <c r="C22" s="42"/>
      <c r="D22" s="2"/>
      <c r="E22" s="375"/>
      <c r="F22" s="590"/>
      <c r="G22" s="591"/>
      <c r="H22" s="591"/>
      <c r="I22" s="780"/>
      <c r="J22" s="379"/>
      <c r="K22" s="440"/>
      <c r="L22" s="440"/>
      <c r="M22" s="451"/>
      <c r="N22" s="379"/>
      <c r="O22" s="440"/>
      <c r="P22" s="380"/>
      <c r="Q22" s="779"/>
    </row>
    <row r="23" spans="2:17" ht="12.75">
      <c r="B23" s="33"/>
      <c r="C23" s="42"/>
      <c r="D23" s="402" t="s">
        <v>616</v>
      </c>
      <c r="E23" s="375"/>
      <c r="F23" s="590"/>
      <c r="G23" s="591"/>
      <c r="H23" s="591"/>
      <c r="I23" s="780"/>
      <c r="J23" s="379"/>
      <c r="K23" s="440"/>
      <c r="L23" s="440"/>
      <c r="M23" s="451"/>
      <c r="N23" s="379"/>
      <c r="O23" s="440"/>
      <c r="P23" s="380"/>
      <c r="Q23" s="779"/>
    </row>
    <row r="24" spans="2:17" ht="12.75">
      <c r="B24" s="379"/>
      <c r="C24" s="41"/>
      <c r="D24" s="569" t="s">
        <v>36</v>
      </c>
      <c r="F24" s="590"/>
      <c r="G24" s="591"/>
      <c r="H24" s="591"/>
      <c r="I24" s="780"/>
      <c r="J24" s="379"/>
      <c r="K24" s="440"/>
      <c r="L24" s="440"/>
      <c r="M24" s="451"/>
      <c r="N24" s="379"/>
      <c r="O24" s="440"/>
      <c r="P24" s="380"/>
      <c r="Q24" s="779"/>
    </row>
    <row r="25" spans="2:17" ht="12.75">
      <c r="B25" s="379"/>
      <c r="C25" s="41"/>
      <c r="D25" s="569" t="s">
        <v>443</v>
      </c>
      <c r="F25" s="590"/>
      <c r="G25" s="591"/>
      <c r="H25" s="591"/>
      <c r="I25" s="780"/>
      <c r="J25" s="379"/>
      <c r="K25" s="440"/>
      <c r="L25" s="440"/>
      <c r="M25" s="451"/>
      <c r="N25" s="379"/>
      <c r="O25" s="440"/>
      <c r="P25" s="380"/>
      <c r="Q25" s="779"/>
    </row>
    <row r="26" spans="2:17" ht="12.75">
      <c r="B26" s="379"/>
      <c r="C26" s="41"/>
      <c r="D26" s="375" t="s">
        <v>448</v>
      </c>
      <c r="F26" s="590"/>
      <c r="G26" s="591"/>
      <c r="H26" s="591"/>
      <c r="I26" s="780"/>
      <c r="J26" s="379"/>
      <c r="K26" s="440"/>
      <c r="L26" s="440"/>
      <c r="M26" s="451"/>
      <c r="N26" s="379"/>
      <c r="O26" s="440"/>
      <c r="P26" s="380"/>
      <c r="Q26" s="779"/>
    </row>
    <row r="27" spans="2:17" ht="12.75">
      <c r="B27" s="379"/>
      <c r="C27" s="41"/>
      <c r="D27" s="375" t="s">
        <v>444</v>
      </c>
      <c r="F27" s="590"/>
      <c r="G27" s="591"/>
      <c r="H27" s="591"/>
      <c r="I27" s="780"/>
      <c r="J27" s="379"/>
      <c r="K27" s="440"/>
      <c r="L27" s="440"/>
      <c r="M27" s="451"/>
      <c r="N27" s="379"/>
      <c r="O27" s="440"/>
      <c r="P27" s="380"/>
      <c r="Q27" s="779"/>
    </row>
    <row r="28" spans="2:17" ht="12.75">
      <c r="B28" s="379"/>
      <c r="C28" s="41"/>
      <c r="D28" s="375" t="s">
        <v>445</v>
      </c>
      <c r="F28" s="590"/>
      <c r="G28" s="591"/>
      <c r="H28" s="591"/>
      <c r="I28" s="780"/>
      <c r="J28" s="379"/>
      <c r="K28" s="440"/>
      <c r="L28" s="440"/>
      <c r="M28" s="451"/>
      <c r="N28" s="379"/>
      <c r="O28" s="440"/>
      <c r="P28" s="380"/>
      <c r="Q28" s="779"/>
    </row>
    <row r="29" spans="2:17" ht="12.75">
      <c r="B29" s="379"/>
      <c r="C29" s="41"/>
      <c r="D29" s="375" t="s">
        <v>37</v>
      </c>
      <c r="F29" s="590"/>
      <c r="G29" s="591"/>
      <c r="H29" s="591"/>
      <c r="I29" s="780"/>
      <c r="J29" s="379"/>
      <c r="K29" s="440"/>
      <c r="L29" s="440"/>
      <c r="M29" s="451"/>
      <c r="N29" s="379"/>
      <c r="O29" s="440"/>
      <c r="P29" s="380"/>
      <c r="Q29" s="779"/>
    </row>
    <row r="30" spans="2:17" ht="12.75">
      <c r="B30" s="379"/>
      <c r="C30" s="41"/>
      <c r="D30" s="375" t="s">
        <v>446</v>
      </c>
      <c r="F30" s="590"/>
      <c r="G30" s="591"/>
      <c r="H30" s="591"/>
      <c r="I30" s="780"/>
      <c r="J30" s="379"/>
      <c r="K30" s="440"/>
      <c r="L30" s="440"/>
      <c r="M30" s="451"/>
      <c r="N30" s="379"/>
      <c r="O30" s="440"/>
      <c r="P30" s="380"/>
      <c r="Q30" s="779"/>
    </row>
    <row r="31" spans="2:17" ht="12.75">
      <c r="B31" s="379"/>
      <c r="C31" s="41"/>
      <c r="D31" s="375"/>
      <c r="F31" s="590"/>
      <c r="G31" s="591"/>
      <c r="H31" s="591"/>
      <c r="I31" s="780"/>
      <c r="J31" s="379"/>
      <c r="K31" s="440"/>
      <c r="L31" s="440"/>
      <c r="M31" s="451"/>
      <c r="N31" s="379"/>
      <c r="O31" s="440"/>
      <c r="P31" s="380"/>
      <c r="Q31" s="779"/>
    </row>
    <row r="32" spans="2:17" ht="12.75">
      <c r="B32" s="379"/>
      <c r="C32" s="42" t="s">
        <v>617</v>
      </c>
      <c r="D32" s="375"/>
      <c r="F32" s="590"/>
      <c r="G32" s="591"/>
      <c r="H32" s="591"/>
      <c r="I32" s="780"/>
      <c r="J32" s="379"/>
      <c r="K32" s="440"/>
      <c r="L32" s="440"/>
      <c r="M32" s="451"/>
      <c r="N32" s="379"/>
      <c r="O32" s="440"/>
      <c r="P32" s="380"/>
      <c r="Q32" s="779"/>
    </row>
    <row r="33" spans="2:17" ht="12.75">
      <c r="B33" s="379"/>
      <c r="C33" s="42"/>
      <c r="D33" s="375"/>
      <c r="F33" s="590"/>
      <c r="G33" s="591"/>
      <c r="H33" s="591"/>
      <c r="I33" s="780"/>
      <c r="J33" s="379"/>
      <c r="K33" s="440"/>
      <c r="L33" s="440"/>
      <c r="M33" s="451"/>
      <c r="N33" s="379"/>
      <c r="O33" s="440"/>
      <c r="P33" s="380"/>
      <c r="Q33" s="779"/>
    </row>
    <row r="34" spans="2:17" ht="12.75">
      <c r="B34" s="379"/>
      <c r="C34" s="42" t="s">
        <v>626</v>
      </c>
      <c r="D34" s="375"/>
      <c r="F34" s="590"/>
      <c r="G34" s="591"/>
      <c r="H34" s="591"/>
      <c r="I34" s="780"/>
      <c r="J34" s="379"/>
      <c r="K34" s="440"/>
      <c r="L34" s="440"/>
      <c r="M34" s="451"/>
      <c r="N34" s="379"/>
      <c r="O34" s="440"/>
      <c r="P34" s="380"/>
      <c r="Q34" s="779"/>
    </row>
    <row r="35" spans="2:17" ht="12.75">
      <c r="B35" s="379"/>
      <c r="C35" s="41"/>
      <c r="D35" s="2"/>
      <c r="E35" s="569"/>
      <c r="F35" s="379"/>
      <c r="G35" s="380"/>
      <c r="H35" s="380"/>
      <c r="I35" s="375"/>
      <c r="J35" s="379"/>
      <c r="K35" s="440"/>
      <c r="L35" s="440"/>
      <c r="M35" s="382"/>
      <c r="N35" s="595"/>
      <c r="O35" s="596"/>
      <c r="P35" s="380"/>
      <c r="Q35" s="779"/>
    </row>
    <row r="36" spans="2:17" ht="13.5" thickBot="1">
      <c r="B36" s="33" t="s">
        <v>44</v>
      </c>
      <c r="C36" s="41"/>
      <c r="D36" s="2"/>
      <c r="E36" s="569"/>
      <c r="F36" s="597">
        <f aca="true" t="shared" si="0" ref="F36:K36">+SUM(F15:F34)</f>
        <v>0</v>
      </c>
      <c r="G36" s="597">
        <f t="shared" si="0"/>
        <v>0</v>
      </c>
      <c r="H36" s="597">
        <f t="shared" si="0"/>
        <v>0</v>
      </c>
      <c r="I36" s="773">
        <f t="shared" si="0"/>
        <v>0</v>
      </c>
      <c r="J36" s="597">
        <f t="shared" si="0"/>
        <v>0</v>
      </c>
      <c r="K36" s="597">
        <f t="shared" si="0"/>
        <v>0</v>
      </c>
      <c r="L36" s="597">
        <f aca="true" t="shared" si="1" ref="L36:Q36">+SUM(L15:L34)</f>
        <v>0</v>
      </c>
      <c r="M36" s="399">
        <f t="shared" si="1"/>
        <v>0</v>
      </c>
      <c r="N36" s="597">
        <f t="shared" si="1"/>
        <v>0</v>
      </c>
      <c r="O36" s="597">
        <f t="shared" si="1"/>
        <v>0</v>
      </c>
      <c r="P36" s="597">
        <f t="shared" si="1"/>
        <v>0</v>
      </c>
      <c r="Q36" s="597">
        <f t="shared" si="1"/>
        <v>0</v>
      </c>
    </row>
    <row r="37" spans="2:17" ht="13.5" thickTop="1">
      <c r="B37" s="30"/>
      <c r="C37" s="41"/>
      <c r="D37" s="2"/>
      <c r="E37" s="569"/>
      <c r="F37" s="379"/>
      <c r="G37" s="380"/>
      <c r="H37" s="380"/>
      <c r="I37" s="375"/>
      <c r="J37" s="379"/>
      <c r="K37" s="440"/>
      <c r="L37" s="440"/>
      <c r="M37" s="451"/>
      <c r="N37" s="379"/>
      <c r="O37" s="440"/>
      <c r="P37" s="380"/>
      <c r="Q37" s="569"/>
    </row>
    <row r="38" spans="2:17" ht="12.75">
      <c r="B38" s="35" t="s">
        <v>1</v>
      </c>
      <c r="C38" s="43"/>
      <c r="D38" s="2"/>
      <c r="E38" s="569"/>
      <c r="F38" s="379"/>
      <c r="G38" s="380"/>
      <c r="H38" s="380"/>
      <c r="I38" s="375"/>
      <c r="J38" s="379"/>
      <c r="K38" s="440"/>
      <c r="L38" s="440"/>
      <c r="M38" s="451"/>
      <c r="N38" s="379"/>
      <c r="O38" s="440"/>
      <c r="P38" s="380"/>
      <c r="Q38" s="569"/>
    </row>
    <row r="39" spans="2:17" ht="12.75">
      <c r="B39" s="35"/>
      <c r="C39" s="381"/>
      <c r="D39" s="2"/>
      <c r="E39" s="569"/>
      <c r="F39" s="379"/>
      <c r="G39" s="380"/>
      <c r="H39" s="380"/>
      <c r="I39" s="375"/>
      <c r="J39" s="379"/>
      <c r="K39" s="440"/>
      <c r="L39" s="440"/>
      <c r="M39" s="451"/>
      <c r="N39" s="379"/>
      <c r="O39" s="440"/>
      <c r="P39" s="380"/>
      <c r="Q39" s="569"/>
    </row>
    <row r="40" spans="2:17" ht="12.75">
      <c r="B40" s="35"/>
      <c r="C40" s="43" t="s">
        <v>139</v>
      </c>
      <c r="D40" s="57"/>
      <c r="E40" s="569"/>
      <c r="F40" s="379"/>
      <c r="G40" s="380"/>
      <c r="H40" s="380"/>
      <c r="I40" s="375"/>
      <c r="J40" s="379"/>
      <c r="K40" s="440"/>
      <c r="L40" s="440"/>
      <c r="M40" s="451"/>
      <c r="N40" s="379"/>
      <c r="O40" s="440"/>
      <c r="P40" s="380"/>
      <c r="Q40" s="569"/>
    </row>
    <row r="41" spans="2:17" ht="12.75">
      <c r="B41" s="35"/>
      <c r="C41" s="57"/>
      <c r="D41" s="57"/>
      <c r="E41" s="375"/>
      <c r="F41" s="379"/>
      <c r="G41" s="380"/>
      <c r="H41" s="380"/>
      <c r="I41" s="375"/>
      <c r="J41" s="379"/>
      <c r="K41" s="440"/>
      <c r="L41" s="440"/>
      <c r="M41" s="451"/>
      <c r="N41" s="379"/>
      <c r="O41" s="440"/>
      <c r="P41" s="380"/>
      <c r="Q41" s="569"/>
    </row>
    <row r="42" spans="2:17" ht="12.75">
      <c r="B42" s="35"/>
      <c r="C42" s="57"/>
      <c r="D42" s="12" t="s">
        <v>253</v>
      </c>
      <c r="E42" s="3"/>
      <c r="F42" s="590"/>
      <c r="G42" s="591"/>
      <c r="H42" s="591"/>
      <c r="I42" s="780"/>
      <c r="J42" s="379"/>
      <c r="K42" s="440"/>
      <c r="L42" s="440"/>
      <c r="M42" s="451"/>
      <c r="N42" s="379"/>
      <c r="O42" s="440"/>
      <c r="P42" s="380"/>
      <c r="Q42" s="593"/>
    </row>
    <row r="43" spans="2:17" ht="12.75">
      <c r="B43" s="35"/>
      <c r="C43" s="57"/>
      <c r="D43" s="5"/>
      <c r="E43" s="5" t="s">
        <v>450</v>
      </c>
      <c r="F43" s="379"/>
      <c r="G43" s="380"/>
      <c r="H43" s="380"/>
      <c r="I43" s="375"/>
      <c r="J43" s="379"/>
      <c r="K43" s="440"/>
      <c r="L43" s="440"/>
      <c r="M43" s="451"/>
      <c r="N43" s="379"/>
      <c r="O43" s="440"/>
      <c r="P43" s="380"/>
      <c r="Q43" s="593"/>
    </row>
    <row r="44" spans="2:17" ht="12.75">
      <c r="B44" s="35"/>
      <c r="C44" s="57"/>
      <c r="D44" s="5"/>
      <c r="E44" s="5"/>
      <c r="F44" s="379"/>
      <c r="G44" s="380"/>
      <c r="H44" s="380"/>
      <c r="I44" s="375"/>
      <c r="J44" s="379"/>
      <c r="K44" s="440"/>
      <c r="L44" s="440"/>
      <c r="M44" s="451"/>
      <c r="N44" s="379"/>
      <c r="O44" s="440"/>
      <c r="P44" s="380"/>
      <c r="Q44" s="593"/>
    </row>
    <row r="45" spans="2:17" ht="12.75">
      <c r="B45" s="35"/>
      <c r="C45" s="57"/>
      <c r="D45" s="12" t="s">
        <v>252</v>
      </c>
      <c r="E45" s="5"/>
      <c r="F45" s="590"/>
      <c r="G45" s="591"/>
      <c r="H45" s="591"/>
      <c r="I45" s="780"/>
      <c r="J45" s="379"/>
      <c r="K45" s="440"/>
      <c r="L45" s="440"/>
      <c r="M45" s="451"/>
      <c r="N45" s="379"/>
      <c r="O45" s="440"/>
      <c r="P45" s="380"/>
      <c r="Q45" s="593"/>
    </row>
    <row r="46" spans="2:17" ht="12.75">
      <c r="B46" s="35"/>
      <c r="C46" s="57"/>
      <c r="D46" s="5"/>
      <c r="E46" s="5" t="s">
        <v>450</v>
      </c>
      <c r="F46" s="590"/>
      <c r="G46" s="591"/>
      <c r="H46" s="591"/>
      <c r="I46" s="780"/>
      <c r="J46" s="379"/>
      <c r="K46" s="440"/>
      <c r="L46" s="440"/>
      <c r="M46" s="451"/>
      <c r="N46" s="379"/>
      <c r="O46" s="440"/>
      <c r="P46" s="380"/>
      <c r="Q46" s="593"/>
    </row>
    <row r="47" spans="2:17" ht="12.75">
      <c r="B47" s="35"/>
      <c r="C47" s="57"/>
      <c r="D47" s="5"/>
      <c r="E47" s="5"/>
      <c r="F47" s="590"/>
      <c r="G47" s="591"/>
      <c r="H47" s="591"/>
      <c r="I47" s="780"/>
      <c r="J47" s="379"/>
      <c r="K47" s="440"/>
      <c r="L47" s="440"/>
      <c r="M47" s="451"/>
      <c r="N47" s="379"/>
      <c r="O47" s="440"/>
      <c r="P47" s="380"/>
      <c r="Q47" s="593"/>
    </row>
    <row r="48" spans="2:17" ht="12.75">
      <c r="B48" s="35"/>
      <c r="C48" s="57"/>
      <c r="D48" s="12" t="s">
        <v>254</v>
      </c>
      <c r="E48" s="3"/>
      <c r="F48" s="590"/>
      <c r="G48" s="591"/>
      <c r="H48" s="591"/>
      <c r="I48" s="780"/>
      <c r="J48" s="379"/>
      <c r="K48" s="440"/>
      <c r="L48" s="440"/>
      <c r="M48" s="451"/>
      <c r="N48" s="379"/>
      <c r="O48" s="440"/>
      <c r="P48" s="380"/>
      <c r="Q48" s="593"/>
    </row>
    <row r="49" spans="2:17" ht="12.75">
      <c r="B49" s="35"/>
      <c r="C49" s="57"/>
      <c r="D49" s="5"/>
      <c r="E49" s="5" t="s">
        <v>450</v>
      </c>
      <c r="F49" s="590"/>
      <c r="G49" s="591"/>
      <c r="H49" s="591"/>
      <c r="I49" s="780"/>
      <c r="J49" s="379"/>
      <c r="K49" s="440"/>
      <c r="L49" s="440"/>
      <c r="M49" s="451"/>
      <c r="N49" s="379"/>
      <c r="O49" s="440"/>
      <c r="P49" s="380"/>
      <c r="Q49" s="593"/>
    </row>
    <row r="50" spans="2:17" ht="12.75">
      <c r="B50" s="35"/>
      <c r="C50" s="57"/>
      <c r="D50" s="5"/>
      <c r="E50" s="5"/>
      <c r="F50" s="590"/>
      <c r="G50" s="591"/>
      <c r="H50" s="591"/>
      <c r="I50" s="780"/>
      <c r="J50" s="379"/>
      <c r="K50" s="440"/>
      <c r="L50" s="440"/>
      <c r="M50" s="451"/>
      <c r="N50" s="379"/>
      <c r="O50" s="440"/>
      <c r="P50" s="380"/>
      <c r="Q50" s="593"/>
    </row>
    <row r="51" spans="2:17" ht="15">
      <c r="B51" s="379"/>
      <c r="C51" s="615" t="s">
        <v>140</v>
      </c>
      <c r="D51" s="375"/>
      <c r="E51" s="569"/>
      <c r="F51" s="590"/>
      <c r="G51" s="591"/>
      <c r="H51" s="591"/>
      <c r="I51" s="780"/>
      <c r="J51" s="379"/>
      <c r="K51" s="440"/>
      <c r="L51" s="440"/>
      <c r="M51" s="451"/>
      <c r="N51" s="379"/>
      <c r="O51" s="440"/>
      <c r="P51" s="380"/>
      <c r="Q51" s="593"/>
    </row>
    <row r="52" spans="2:17" ht="12.75">
      <c r="B52" s="379"/>
      <c r="C52" s="374"/>
      <c r="D52" s="375"/>
      <c r="E52" s="569"/>
      <c r="F52" s="590"/>
      <c r="G52" s="591"/>
      <c r="H52" s="591"/>
      <c r="I52" s="780"/>
      <c r="J52" s="379"/>
      <c r="K52" s="440"/>
      <c r="L52" s="440"/>
      <c r="M52" s="451"/>
      <c r="N52" s="379"/>
      <c r="O52" s="440"/>
      <c r="P52" s="380"/>
      <c r="Q52" s="593"/>
    </row>
    <row r="53" spans="2:17" ht="12.75">
      <c r="B53" s="379"/>
      <c r="C53" s="374"/>
      <c r="D53" s="12" t="s">
        <v>253</v>
      </c>
      <c r="E53" s="3"/>
      <c r="F53" s="590"/>
      <c r="G53" s="591"/>
      <c r="H53" s="591"/>
      <c r="I53" s="780"/>
      <c r="J53" s="379"/>
      <c r="K53" s="440"/>
      <c r="L53" s="440"/>
      <c r="M53" s="451"/>
      <c r="N53" s="379"/>
      <c r="O53" s="440"/>
      <c r="P53" s="380"/>
      <c r="Q53" s="593"/>
    </row>
    <row r="54" spans="2:17" ht="12.75">
      <c r="B54" s="379"/>
      <c r="C54" s="374"/>
      <c r="D54" s="5"/>
      <c r="E54" s="5" t="s">
        <v>450</v>
      </c>
      <c r="F54" s="590"/>
      <c r="G54" s="591"/>
      <c r="H54" s="591"/>
      <c r="I54" s="780"/>
      <c r="J54" s="379"/>
      <c r="K54" s="440"/>
      <c r="L54" s="440"/>
      <c r="M54" s="451"/>
      <c r="N54" s="379"/>
      <c r="O54" s="440"/>
      <c r="P54" s="380"/>
      <c r="Q54" s="593"/>
    </row>
    <row r="55" spans="2:17" ht="12.75">
      <c r="B55" s="379"/>
      <c r="C55" s="374"/>
      <c r="D55" s="5"/>
      <c r="E55" s="5"/>
      <c r="F55" s="590"/>
      <c r="G55" s="591"/>
      <c r="H55" s="591"/>
      <c r="I55" s="780"/>
      <c r="J55" s="379"/>
      <c r="K55" s="440"/>
      <c r="L55" s="440"/>
      <c r="M55" s="451"/>
      <c r="N55" s="379"/>
      <c r="O55" s="440"/>
      <c r="P55" s="380"/>
      <c r="Q55" s="593"/>
    </row>
    <row r="56" spans="2:17" ht="12.75">
      <c r="B56" s="379"/>
      <c r="C56" s="374"/>
      <c r="D56" s="12" t="s">
        <v>252</v>
      </c>
      <c r="E56" s="5"/>
      <c r="F56" s="590"/>
      <c r="G56" s="591"/>
      <c r="H56" s="591"/>
      <c r="I56" s="780"/>
      <c r="J56" s="379"/>
      <c r="K56" s="440"/>
      <c r="L56" s="440"/>
      <c r="M56" s="451"/>
      <c r="N56" s="379"/>
      <c r="O56" s="440"/>
      <c r="P56" s="380"/>
      <c r="Q56" s="593"/>
    </row>
    <row r="57" spans="2:17" ht="12.75">
      <c r="B57" s="379"/>
      <c r="C57" s="374"/>
      <c r="D57" s="5"/>
      <c r="E57" s="5" t="s">
        <v>450</v>
      </c>
      <c r="F57" s="590"/>
      <c r="G57" s="591"/>
      <c r="H57" s="591"/>
      <c r="I57" s="780"/>
      <c r="J57" s="379"/>
      <c r="K57" s="440"/>
      <c r="L57" s="440"/>
      <c r="M57" s="451"/>
      <c r="N57" s="379"/>
      <c r="O57" s="440"/>
      <c r="P57" s="380"/>
      <c r="Q57" s="593"/>
    </row>
    <row r="58" spans="2:17" ht="12.75">
      <c r="B58" s="379"/>
      <c r="C58" s="374"/>
      <c r="D58" s="5"/>
      <c r="E58" s="5"/>
      <c r="F58" s="590"/>
      <c r="G58" s="591"/>
      <c r="H58" s="591"/>
      <c r="I58" s="780"/>
      <c r="J58" s="379"/>
      <c r="K58" s="440"/>
      <c r="L58" s="440"/>
      <c r="M58" s="451"/>
      <c r="N58" s="379"/>
      <c r="O58" s="440"/>
      <c r="P58" s="380"/>
      <c r="Q58" s="593"/>
    </row>
    <row r="59" spans="2:17" ht="12.75">
      <c r="B59" s="379"/>
      <c r="C59" s="374"/>
      <c r="D59" s="12" t="s">
        <v>254</v>
      </c>
      <c r="E59" s="3"/>
      <c r="F59" s="590"/>
      <c r="G59" s="591"/>
      <c r="H59" s="591"/>
      <c r="I59" s="780"/>
      <c r="J59" s="379"/>
      <c r="K59" s="440"/>
      <c r="L59" s="440"/>
      <c r="M59" s="451"/>
      <c r="N59" s="379"/>
      <c r="O59" s="440"/>
      <c r="P59" s="380"/>
      <c r="Q59" s="593"/>
    </row>
    <row r="60" spans="2:17" ht="12.75">
      <c r="B60" s="379"/>
      <c r="C60" s="374"/>
      <c r="D60" s="5"/>
      <c r="E60" s="5" t="s">
        <v>450</v>
      </c>
      <c r="F60" s="590"/>
      <c r="G60" s="591"/>
      <c r="H60" s="591"/>
      <c r="I60" s="780"/>
      <c r="J60" s="379"/>
      <c r="K60" s="440"/>
      <c r="L60" s="440"/>
      <c r="M60" s="451"/>
      <c r="N60" s="379"/>
      <c r="O60" s="440"/>
      <c r="P60" s="380"/>
      <c r="Q60" s="593"/>
    </row>
    <row r="61" spans="2:17" ht="12.75">
      <c r="B61" s="379"/>
      <c r="C61" s="374"/>
      <c r="D61" s="5"/>
      <c r="E61" s="5"/>
      <c r="F61" s="590"/>
      <c r="G61" s="591"/>
      <c r="H61" s="591"/>
      <c r="I61" s="780"/>
      <c r="J61" s="379"/>
      <c r="K61" s="440"/>
      <c r="L61" s="440"/>
      <c r="M61" s="451"/>
      <c r="N61" s="379"/>
      <c r="O61" s="440"/>
      <c r="P61" s="380"/>
      <c r="Q61" s="593"/>
    </row>
    <row r="62" spans="2:17" ht="12.75">
      <c r="B62" s="379"/>
      <c r="C62" s="42" t="s">
        <v>133</v>
      </c>
      <c r="D62" s="375"/>
      <c r="E62" s="569"/>
      <c r="F62" s="590"/>
      <c r="G62" s="591"/>
      <c r="H62" s="591"/>
      <c r="I62" s="780"/>
      <c r="J62" s="379"/>
      <c r="K62" s="440"/>
      <c r="L62" s="440"/>
      <c r="M62" s="451"/>
      <c r="N62" s="379"/>
      <c r="O62" s="440"/>
      <c r="P62" s="380"/>
      <c r="Q62" s="593"/>
    </row>
    <row r="63" spans="2:17" ht="12.75">
      <c r="B63" s="379"/>
      <c r="C63" s="381"/>
      <c r="D63" s="375"/>
      <c r="E63" s="569"/>
      <c r="F63" s="590"/>
      <c r="G63" s="591"/>
      <c r="H63" s="591"/>
      <c r="I63" s="780"/>
      <c r="J63" s="379"/>
      <c r="K63" s="440"/>
      <c r="L63" s="440"/>
      <c r="M63" s="451"/>
      <c r="N63" s="379"/>
      <c r="O63" s="440"/>
      <c r="P63" s="380"/>
      <c r="Q63" s="593"/>
    </row>
    <row r="64" spans="2:17" ht="12.75">
      <c r="B64" s="379"/>
      <c r="C64" s="571" t="s">
        <v>120</v>
      </c>
      <c r="D64" s="375"/>
      <c r="E64" s="569"/>
      <c r="F64" s="590"/>
      <c r="G64" s="591"/>
      <c r="H64" s="591"/>
      <c r="I64" s="780"/>
      <c r="J64" s="379"/>
      <c r="K64" s="440"/>
      <c r="L64" s="440"/>
      <c r="M64" s="451"/>
      <c r="N64" s="379"/>
      <c r="O64" s="440"/>
      <c r="P64" s="380"/>
      <c r="Q64" s="593"/>
    </row>
    <row r="65" spans="2:17" ht="12.75">
      <c r="B65" s="379"/>
      <c r="C65" s="571"/>
      <c r="D65" s="375"/>
      <c r="E65" s="569"/>
      <c r="F65" s="590"/>
      <c r="G65" s="591"/>
      <c r="H65" s="591"/>
      <c r="I65" s="780"/>
      <c r="J65" s="379"/>
      <c r="K65" s="440"/>
      <c r="L65" s="440"/>
      <c r="M65" s="451"/>
      <c r="N65" s="379"/>
      <c r="O65" s="440"/>
      <c r="P65" s="380"/>
      <c r="Q65" s="593"/>
    </row>
    <row r="66" spans="2:17" ht="12.75">
      <c r="B66" s="379"/>
      <c r="C66" s="571" t="s">
        <v>451</v>
      </c>
      <c r="D66" s="374"/>
      <c r="E66" s="569"/>
      <c r="F66" s="590"/>
      <c r="G66" s="591"/>
      <c r="H66" s="591"/>
      <c r="I66" s="780"/>
      <c r="J66" s="379"/>
      <c r="K66" s="440"/>
      <c r="L66" s="440"/>
      <c r="M66" s="451"/>
      <c r="N66" s="379"/>
      <c r="O66" s="440"/>
      <c r="P66" s="380"/>
      <c r="Q66" s="593"/>
    </row>
    <row r="67" spans="2:17" ht="12.75">
      <c r="B67" s="379"/>
      <c r="C67" s="571"/>
      <c r="D67" s="374"/>
      <c r="E67" s="569"/>
      <c r="F67" s="590"/>
      <c r="G67" s="591"/>
      <c r="H67" s="591"/>
      <c r="I67" s="780"/>
      <c r="J67" s="379"/>
      <c r="K67" s="440"/>
      <c r="L67" s="440"/>
      <c r="M67" s="451"/>
      <c r="N67" s="379"/>
      <c r="O67" s="440"/>
      <c r="P67" s="380"/>
      <c r="Q67" s="569"/>
    </row>
    <row r="68" spans="2:17" ht="12.75">
      <c r="B68" s="379"/>
      <c r="C68" s="571" t="s">
        <v>453</v>
      </c>
      <c r="D68" s="374"/>
      <c r="E68" s="569"/>
      <c r="F68" s="590"/>
      <c r="G68" s="591"/>
      <c r="H68" s="591"/>
      <c r="I68" s="780"/>
      <c r="J68" s="379"/>
      <c r="K68" s="440"/>
      <c r="L68" s="440"/>
      <c r="M68" s="451"/>
      <c r="N68" s="379"/>
      <c r="O68" s="440"/>
      <c r="P68" s="380"/>
      <c r="Q68" s="593"/>
    </row>
    <row r="69" spans="2:17" ht="13.5" thickBot="1">
      <c r="B69" s="379"/>
      <c r="C69" s="381"/>
      <c r="D69" s="374"/>
      <c r="E69" s="569"/>
      <c r="F69" s="379"/>
      <c r="G69" s="380"/>
      <c r="H69" s="380"/>
      <c r="I69" s="375"/>
      <c r="J69" s="452"/>
      <c r="K69" s="453"/>
      <c r="L69" s="453"/>
      <c r="M69" s="421"/>
      <c r="N69" s="379"/>
      <c r="O69" s="440"/>
      <c r="P69" s="380"/>
      <c r="Q69" s="569"/>
    </row>
    <row r="70" spans="2:17" ht="24" customHeight="1" thickBot="1" thickTop="1">
      <c r="B70" s="598" t="s">
        <v>42</v>
      </c>
      <c r="C70" s="599"/>
      <c r="D70" s="600"/>
      <c r="E70" s="758"/>
      <c r="F70" s="752">
        <f>+SUM(F12:F68)</f>
        <v>0</v>
      </c>
      <c r="G70" s="601">
        <f>+SUM(G13:G68)</f>
        <v>0</v>
      </c>
      <c r="H70" s="601">
        <f aca="true" t="shared" si="2" ref="H70:Q70">+SUM(H12:H68)</f>
        <v>0</v>
      </c>
      <c r="I70" s="753">
        <f t="shared" si="2"/>
        <v>0</v>
      </c>
      <c r="J70" s="752">
        <f t="shared" si="2"/>
        <v>0</v>
      </c>
      <c r="K70" s="601">
        <f t="shared" si="2"/>
        <v>0</v>
      </c>
      <c r="L70" s="601">
        <f t="shared" si="2"/>
        <v>0</v>
      </c>
      <c r="M70" s="601">
        <f t="shared" si="2"/>
        <v>0</v>
      </c>
      <c r="N70" s="601">
        <f t="shared" si="2"/>
        <v>0</v>
      </c>
      <c r="O70" s="601">
        <f t="shared" si="2"/>
        <v>0</v>
      </c>
      <c r="P70" s="601">
        <f t="shared" si="2"/>
        <v>0</v>
      </c>
      <c r="Q70" s="756">
        <f t="shared" si="2"/>
        <v>0</v>
      </c>
    </row>
    <row r="71" spans="2:17" ht="13.5" thickTop="1">
      <c r="B71" s="35"/>
      <c r="C71" s="43"/>
      <c r="D71" s="375"/>
      <c r="E71" s="569"/>
      <c r="F71" s="380"/>
      <c r="G71" s="440"/>
      <c r="H71" s="440"/>
      <c r="I71" s="754"/>
      <c r="J71" s="375"/>
      <c r="K71" s="440"/>
      <c r="L71" s="440"/>
      <c r="M71" s="440"/>
      <c r="N71" s="440"/>
      <c r="O71" s="380"/>
      <c r="P71" s="380"/>
      <c r="Q71" s="569"/>
    </row>
    <row r="72" spans="2:17" ht="17.25" customHeight="1">
      <c r="B72" s="379"/>
      <c r="C72" s="571" t="s">
        <v>68</v>
      </c>
      <c r="D72" s="57"/>
      <c r="E72" s="569"/>
      <c r="F72" s="591">
        <f aca="true" t="shared" si="3" ref="F72:Q72">+F36-F70</f>
        <v>0</v>
      </c>
      <c r="G72" s="438">
        <f t="shared" si="3"/>
        <v>0</v>
      </c>
      <c r="H72" s="438">
        <f t="shared" si="3"/>
        <v>0</v>
      </c>
      <c r="I72" s="755">
        <f t="shared" si="3"/>
        <v>0</v>
      </c>
      <c r="J72" s="591">
        <f t="shared" si="3"/>
        <v>0</v>
      </c>
      <c r="K72" s="438">
        <f t="shared" si="3"/>
        <v>0</v>
      </c>
      <c r="L72" s="438">
        <f t="shared" si="3"/>
        <v>0</v>
      </c>
      <c r="M72" s="438">
        <f t="shared" si="3"/>
        <v>0</v>
      </c>
      <c r="N72" s="438">
        <f t="shared" si="3"/>
        <v>0</v>
      </c>
      <c r="O72" s="438">
        <f t="shared" si="3"/>
        <v>0</v>
      </c>
      <c r="P72" s="438">
        <f t="shared" si="3"/>
        <v>0</v>
      </c>
      <c r="Q72" s="451">
        <f t="shared" si="3"/>
        <v>0</v>
      </c>
    </row>
    <row r="73" spans="2:17" ht="11.25" customHeight="1">
      <c r="B73" s="35"/>
      <c r="C73" s="43"/>
      <c r="D73" s="57"/>
      <c r="E73" s="569"/>
      <c r="F73" s="380"/>
      <c r="G73" s="440"/>
      <c r="H73" s="440"/>
      <c r="I73" s="594"/>
      <c r="J73" s="602"/>
      <c r="K73" s="440"/>
      <c r="L73" s="440"/>
      <c r="M73" s="440"/>
      <c r="N73" s="440"/>
      <c r="O73" s="380"/>
      <c r="P73" s="380"/>
      <c r="Q73" s="569"/>
    </row>
    <row r="74" spans="2:17" ht="18" customHeight="1">
      <c r="B74" s="35" t="s">
        <v>465</v>
      </c>
      <c r="C74" s="66"/>
      <c r="D74" s="375"/>
      <c r="E74" s="759"/>
      <c r="F74" s="380"/>
      <c r="G74" s="440"/>
      <c r="H74" s="440"/>
      <c r="I74" s="594"/>
      <c r="J74" s="602"/>
      <c r="K74" s="440"/>
      <c r="L74" s="440"/>
      <c r="M74" s="440"/>
      <c r="N74" s="440"/>
      <c r="O74" s="380"/>
      <c r="P74" s="380"/>
      <c r="Q74" s="569"/>
    </row>
    <row r="75" spans="2:17" ht="9" customHeight="1">
      <c r="B75" s="35"/>
      <c r="C75" s="43"/>
      <c r="D75" s="57"/>
      <c r="E75" s="569"/>
      <c r="F75" s="380"/>
      <c r="G75" s="440"/>
      <c r="H75" s="440"/>
      <c r="I75" s="594"/>
      <c r="J75" s="602"/>
      <c r="K75" s="440"/>
      <c r="L75" s="440"/>
      <c r="M75" s="440"/>
      <c r="N75" s="440"/>
      <c r="O75" s="380"/>
      <c r="P75" s="380"/>
      <c r="Q75" s="569"/>
    </row>
    <row r="76" spans="2:17" s="404" customFormat="1" ht="16.5" thickBot="1">
      <c r="B76" s="761"/>
      <c r="C76" s="62"/>
      <c r="D76" s="57"/>
      <c r="E76" s="608"/>
      <c r="F76" s="607"/>
      <c r="G76" s="604"/>
      <c r="H76" s="604"/>
      <c r="I76" s="605"/>
      <c r="J76" s="606"/>
      <c r="K76" s="604"/>
      <c r="L76" s="604"/>
      <c r="M76" s="604"/>
      <c r="N76" s="604"/>
      <c r="O76" s="607"/>
      <c r="P76" s="607"/>
      <c r="Q76" s="608"/>
    </row>
    <row r="77" spans="2:17" ht="17.25" thickBot="1" thickTop="1">
      <c r="B77" s="609" t="s">
        <v>43</v>
      </c>
      <c r="C77" s="610"/>
      <c r="D77" s="611"/>
      <c r="E77" s="760"/>
      <c r="F77" s="757" t="e">
        <f>F70/F74</f>
        <v>#DIV/0!</v>
      </c>
      <c r="G77" s="612" t="e">
        <f>G70/G74</f>
        <v>#DIV/0!</v>
      </c>
      <c r="H77" s="612" t="e">
        <f>H70/H74</f>
        <v>#DIV/0!</v>
      </c>
      <c r="I77" s="612" t="e">
        <f aca="true" t="shared" si="4" ref="I77:Q77">I70/I74</f>
        <v>#DIV/0!</v>
      </c>
      <c r="J77" s="612" t="e">
        <f t="shared" si="4"/>
        <v>#DIV/0!</v>
      </c>
      <c r="K77" s="612" t="e">
        <f t="shared" si="4"/>
        <v>#DIV/0!</v>
      </c>
      <c r="L77" s="612" t="e">
        <f t="shared" si="4"/>
        <v>#DIV/0!</v>
      </c>
      <c r="M77" s="612" t="e">
        <f t="shared" si="4"/>
        <v>#DIV/0!</v>
      </c>
      <c r="N77" s="612" t="e">
        <f t="shared" si="4"/>
        <v>#DIV/0!</v>
      </c>
      <c r="O77" s="612" t="e">
        <f t="shared" si="4"/>
        <v>#DIV/0!</v>
      </c>
      <c r="P77" s="612" t="e">
        <f t="shared" si="4"/>
        <v>#DIV/0!</v>
      </c>
      <c r="Q77" s="613" t="e">
        <f t="shared" si="4"/>
        <v>#DIV/0!</v>
      </c>
    </row>
    <row r="78" spans="3:4" ht="16.5" thickTop="1">
      <c r="C78" s="402"/>
      <c r="D78" s="63"/>
    </row>
    <row r="79" spans="2:11" s="402" customFormat="1" ht="20.25">
      <c r="B79" s="403"/>
      <c r="C79" s="403"/>
      <c r="D79" s="375"/>
      <c r="E79" s="403"/>
      <c r="F79" s="403"/>
      <c r="G79" s="403"/>
      <c r="H79" s="403"/>
      <c r="I79" s="403"/>
      <c r="J79" s="403"/>
      <c r="K79" s="403"/>
    </row>
    <row r="80" ht="12.75">
      <c r="D80" s="402"/>
    </row>
    <row r="81" ht="20.25">
      <c r="D81" s="403"/>
    </row>
  </sheetData>
  <sheetProtection/>
  <mergeCells count="10">
    <mergeCell ref="B2:Q2"/>
    <mergeCell ref="B3:Q3"/>
    <mergeCell ref="P5:Q5"/>
    <mergeCell ref="B6:E10"/>
    <mergeCell ref="F6:Q6"/>
    <mergeCell ref="J7:Q7"/>
    <mergeCell ref="F8:I8"/>
    <mergeCell ref="J8:M8"/>
    <mergeCell ref="N8:Q8"/>
    <mergeCell ref="P4:Q4"/>
  </mergeCells>
  <printOptions gridLines="1"/>
  <pageMargins left="0.15748031496062992" right="0.15748031496062992" top="0.1968503937007874" bottom="0.2755905511811024" header="0.15748031496062992" footer="0.15748031496062992"/>
  <pageSetup horizontalDpi="600" verticalDpi="600" orientation="landscape" paperSize="5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B3:AA8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68" customWidth="1"/>
    <col min="2" max="2" width="6.140625" style="68" customWidth="1"/>
    <col min="3" max="3" width="5.7109375" style="249" bestFit="1" customWidth="1"/>
    <col min="4" max="4" width="17.7109375" style="68" customWidth="1"/>
    <col min="5" max="5" width="14.8515625" style="68" customWidth="1"/>
    <col min="6" max="6" width="16.00390625" style="68" hidden="1" customWidth="1"/>
    <col min="7" max="7" width="9.28125" style="68" customWidth="1"/>
    <col min="8" max="8" width="12.8515625" style="68" customWidth="1"/>
    <col min="9" max="9" width="12.00390625" style="68" customWidth="1"/>
    <col min="10" max="10" width="11.7109375" style="68" customWidth="1"/>
    <col min="11" max="11" width="12.28125" style="69" customWidth="1"/>
    <col min="12" max="12" width="12.140625" style="68" customWidth="1"/>
    <col min="13" max="13" width="8.00390625" style="68" customWidth="1"/>
    <col min="14" max="14" width="11.00390625" style="68" customWidth="1"/>
    <col min="15" max="15" width="10.421875" style="68" bestFit="1" customWidth="1"/>
    <col min="16" max="16" width="12.28125" style="69" bestFit="1" customWidth="1"/>
    <col min="17" max="17" width="12.28125" style="68" bestFit="1" customWidth="1"/>
    <col min="18" max="19" width="9.140625" style="68" customWidth="1"/>
    <col min="20" max="20" width="10.421875" style="68" customWidth="1"/>
    <col min="21" max="21" width="10.7109375" style="68" customWidth="1"/>
    <col min="22" max="22" width="11.8515625" style="68" customWidth="1"/>
    <col min="23" max="24" width="9.140625" style="68" customWidth="1"/>
    <col min="25" max="25" width="10.8515625" style="68" customWidth="1"/>
    <col min="26" max="27" width="12.28125" style="68" bestFit="1" customWidth="1"/>
    <col min="28" max="16384" width="9.140625" style="68" customWidth="1"/>
  </cols>
  <sheetData>
    <row r="3" spans="3:12" ht="15.75">
      <c r="C3" s="171" t="s">
        <v>354</v>
      </c>
      <c r="D3" s="171"/>
      <c r="E3" s="171"/>
      <c r="F3" s="171"/>
      <c r="G3" s="171"/>
      <c r="L3" s="71"/>
    </row>
    <row r="4" spans="3:16" ht="12.75">
      <c r="C4" s="248"/>
      <c r="K4" s="72"/>
      <c r="P4" s="72"/>
    </row>
    <row r="5" spans="3:16" ht="15.75">
      <c r="C5" s="665" t="s">
        <v>128</v>
      </c>
      <c r="E5" s="665"/>
      <c r="F5" s="665"/>
      <c r="G5" s="665"/>
      <c r="H5" s="71"/>
      <c r="I5" s="884"/>
      <c r="J5" s="884"/>
      <c r="K5" s="884"/>
      <c r="M5" s="71"/>
      <c r="N5" s="884" t="s">
        <v>135</v>
      </c>
      <c r="O5" s="884"/>
      <c r="P5" s="884"/>
    </row>
    <row r="6" spans="3:16" ht="15.75">
      <c r="C6" s="248"/>
      <c r="H6" s="71"/>
      <c r="K6" s="100"/>
      <c r="M6" s="71"/>
      <c r="P6" s="100"/>
    </row>
    <row r="7" spans="3:17" ht="45" customHeight="1">
      <c r="C7" s="879" t="s">
        <v>506</v>
      </c>
      <c r="D7" s="879"/>
      <c r="E7" s="879"/>
      <c r="F7" s="879"/>
      <c r="G7" s="879"/>
      <c r="H7" s="879"/>
      <c r="I7" s="879"/>
      <c r="J7" s="879"/>
      <c r="K7" s="879"/>
      <c r="L7" s="879"/>
      <c r="M7" s="879"/>
      <c r="N7" s="879"/>
      <c r="O7" s="879"/>
      <c r="P7" s="879"/>
      <c r="Q7" s="255"/>
    </row>
    <row r="8" spans="10:26" ht="13.5" thickBot="1">
      <c r="J8" s="850" t="s">
        <v>244</v>
      </c>
      <c r="K8" s="850"/>
      <c r="L8" s="850"/>
      <c r="P8" s="68"/>
      <c r="X8" s="850" t="s">
        <v>299</v>
      </c>
      <c r="Y8" s="850"/>
      <c r="Z8" s="850"/>
    </row>
    <row r="9" spans="3:27" ht="15.75" customHeight="1" thickTop="1">
      <c r="C9" s="881" t="s">
        <v>39</v>
      </c>
      <c r="D9" s="880" t="s">
        <v>127</v>
      </c>
      <c r="E9" s="880" t="s">
        <v>112</v>
      </c>
      <c r="F9" s="880" t="s">
        <v>51</v>
      </c>
      <c r="G9" s="880" t="s">
        <v>352</v>
      </c>
      <c r="H9" s="862" t="s">
        <v>151</v>
      </c>
      <c r="I9" s="863"/>
      <c r="J9" s="863"/>
      <c r="K9" s="863"/>
      <c r="L9" s="864"/>
      <c r="M9" s="869" t="s">
        <v>80</v>
      </c>
      <c r="N9" s="863" t="s">
        <v>151</v>
      </c>
      <c r="O9" s="863"/>
      <c r="P9" s="863"/>
      <c r="Q9" s="863"/>
      <c r="R9" s="869" t="s">
        <v>80</v>
      </c>
      <c r="S9" s="863" t="s">
        <v>151</v>
      </c>
      <c r="T9" s="863"/>
      <c r="U9" s="863"/>
      <c r="V9" s="864"/>
      <c r="W9" s="869" t="s">
        <v>80</v>
      </c>
      <c r="X9" s="863" t="s">
        <v>151</v>
      </c>
      <c r="Y9" s="863"/>
      <c r="Z9" s="863"/>
      <c r="AA9" s="864"/>
    </row>
    <row r="10" spans="3:27" ht="25.5" customHeight="1">
      <c r="C10" s="882"/>
      <c r="D10" s="877"/>
      <c r="E10" s="877"/>
      <c r="F10" s="877"/>
      <c r="G10" s="877"/>
      <c r="H10" s="870" t="s">
        <v>58</v>
      </c>
      <c r="I10" s="859" t="s">
        <v>504</v>
      </c>
      <c r="J10" s="860"/>
      <c r="K10" s="860"/>
      <c r="L10" s="861"/>
      <c r="M10" s="870"/>
      <c r="N10" s="663" t="s">
        <v>58</v>
      </c>
      <c r="O10" s="877" t="s">
        <v>505</v>
      </c>
      <c r="P10" s="877"/>
      <c r="Q10" s="859"/>
      <c r="R10" s="870"/>
      <c r="S10" s="663" t="s">
        <v>58</v>
      </c>
      <c r="T10" s="877" t="s">
        <v>507</v>
      </c>
      <c r="U10" s="877"/>
      <c r="V10" s="878"/>
      <c r="W10" s="870"/>
      <c r="X10" s="663" t="s">
        <v>58</v>
      </c>
      <c r="Y10" s="877" t="s">
        <v>508</v>
      </c>
      <c r="Z10" s="877"/>
      <c r="AA10" s="878"/>
    </row>
    <row r="11" spans="3:27" ht="15" customHeight="1" thickBot="1">
      <c r="C11" s="882"/>
      <c r="D11" s="883"/>
      <c r="E11" s="877"/>
      <c r="F11" s="877"/>
      <c r="G11" s="247" t="s">
        <v>81</v>
      </c>
      <c r="H11" s="870"/>
      <c r="I11" s="867" t="s">
        <v>208</v>
      </c>
      <c r="J11" s="857" t="s">
        <v>351</v>
      </c>
      <c r="K11" s="858"/>
      <c r="L11" s="865" t="s">
        <v>90</v>
      </c>
      <c r="M11" s="716" t="s">
        <v>81</v>
      </c>
      <c r="N11" s="664"/>
      <c r="O11" s="873" t="s">
        <v>208</v>
      </c>
      <c r="P11" s="873" t="s">
        <v>351</v>
      </c>
      <c r="Q11" s="865" t="s">
        <v>90</v>
      </c>
      <c r="R11" s="699" t="s">
        <v>81</v>
      </c>
      <c r="S11" s="721"/>
      <c r="T11" s="873" t="s">
        <v>208</v>
      </c>
      <c r="U11" s="873" t="s">
        <v>351</v>
      </c>
      <c r="V11" s="865" t="s">
        <v>90</v>
      </c>
      <c r="W11" s="699" t="s">
        <v>81</v>
      </c>
      <c r="X11" s="721"/>
      <c r="Y11" s="873" t="s">
        <v>208</v>
      </c>
      <c r="Z11" s="873" t="s">
        <v>351</v>
      </c>
      <c r="AA11" s="865" t="s">
        <v>90</v>
      </c>
    </row>
    <row r="12" spans="3:27" ht="45" customHeight="1" thickTop="1">
      <c r="C12" s="851" t="s">
        <v>292</v>
      </c>
      <c r="D12" s="852"/>
      <c r="E12" s="853"/>
      <c r="F12" s="712"/>
      <c r="G12" s="713"/>
      <c r="H12" s="722"/>
      <c r="I12" s="868"/>
      <c r="J12" s="717" t="s">
        <v>509</v>
      </c>
      <c r="K12" s="717" t="s">
        <v>510</v>
      </c>
      <c r="L12" s="866"/>
      <c r="M12" s="720"/>
      <c r="N12" s="664"/>
      <c r="O12" s="874"/>
      <c r="P12" s="874"/>
      <c r="Q12" s="866"/>
      <c r="R12" s="715"/>
      <c r="S12" s="714"/>
      <c r="T12" s="874"/>
      <c r="U12" s="874"/>
      <c r="V12" s="866"/>
      <c r="W12" s="715"/>
      <c r="X12" s="714"/>
      <c r="Y12" s="874"/>
      <c r="Z12" s="874"/>
      <c r="AA12" s="866"/>
    </row>
    <row r="13" spans="3:27" ht="18" customHeight="1" thickBot="1">
      <c r="C13" s="854"/>
      <c r="D13" s="855"/>
      <c r="E13" s="856"/>
      <c r="F13" s="710"/>
      <c r="G13" s="718"/>
      <c r="H13" s="723"/>
      <c r="I13" s="718"/>
      <c r="J13" s="662">
        <v>1</v>
      </c>
      <c r="K13" s="662">
        <v>2</v>
      </c>
      <c r="L13" s="719" t="s">
        <v>511</v>
      </c>
      <c r="M13" s="666"/>
      <c r="N13" s="666"/>
      <c r="O13" s="666"/>
      <c r="P13" s="666"/>
      <c r="Q13" s="666"/>
      <c r="R13" s="700"/>
      <c r="S13" s="666"/>
      <c r="T13" s="666"/>
      <c r="U13" s="666"/>
      <c r="V13" s="667"/>
      <c r="W13" s="700"/>
      <c r="X13" s="666"/>
      <c r="Y13" s="666"/>
      <c r="Z13" s="666"/>
      <c r="AA13" s="667"/>
    </row>
    <row r="14" spans="3:27" ht="13.5" thickTop="1">
      <c r="C14" s="73">
        <v>1</v>
      </c>
      <c r="D14" s="101" t="str">
        <f>+'GEN INFO'!E35</f>
        <v>M.B.B.S</v>
      </c>
      <c r="E14" s="101" t="s">
        <v>114</v>
      </c>
      <c r="F14" s="101" t="s">
        <v>74</v>
      </c>
      <c r="G14" s="101"/>
      <c r="H14" s="73" t="s">
        <v>53</v>
      </c>
      <c r="I14" s="139"/>
      <c r="J14" s="139"/>
      <c r="K14" s="139"/>
      <c r="L14" s="250">
        <f>J14+K14</f>
        <v>0</v>
      </c>
      <c r="M14" s="73" t="s">
        <v>53</v>
      </c>
      <c r="N14" s="683"/>
      <c r="O14" s="680"/>
      <c r="P14" s="680"/>
      <c r="Q14" s="691"/>
      <c r="R14" s="701"/>
      <c r="S14" s="241" t="s">
        <v>53</v>
      </c>
      <c r="T14" s="139"/>
      <c r="U14" s="139"/>
      <c r="V14" s="668"/>
      <c r="W14" s="701"/>
      <c r="X14" s="241" t="s">
        <v>53</v>
      </c>
      <c r="Y14" s="139"/>
      <c r="Z14" s="139"/>
      <c r="AA14" s="668"/>
    </row>
    <row r="15" spans="3:27" ht="12.75">
      <c r="C15" s="73"/>
      <c r="D15" s="101"/>
      <c r="E15" s="101"/>
      <c r="F15" s="101"/>
      <c r="G15" s="101"/>
      <c r="H15" s="73" t="s">
        <v>54</v>
      </c>
      <c r="I15" s="139"/>
      <c r="J15" s="139"/>
      <c r="K15" s="139"/>
      <c r="L15" s="250">
        <f>J15+K15</f>
        <v>0</v>
      </c>
      <c r="M15" s="73" t="s">
        <v>54</v>
      </c>
      <c r="N15" s="684"/>
      <c r="O15" s="140"/>
      <c r="P15" s="140"/>
      <c r="Q15" s="692"/>
      <c r="R15" s="73"/>
      <c r="S15" s="241" t="s">
        <v>54</v>
      </c>
      <c r="T15" s="139"/>
      <c r="U15" s="139"/>
      <c r="V15" s="668"/>
      <c r="W15" s="73"/>
      <c r="X15" s="241" t="s">
        <v>54</v>
      </c>
      <c r="Y15" s="139"/>
      <c r="Z15" s="139"/>
      <c r="AA15" s="668"/>
    </row>
    <row r="16" spans="3:27" ht="12.75">
      <c r="C16" s="73"/>
      <c r="D16" s="101"/>
      <c r="E16" s="101"/>
      <c r="F16" s="101"/>
      <c r="G16" s="101"/>
      <c r="H16" s="73" t="s">
        <v>55</v>
      </c>
      <c r="I16" s="139"/>
      <c r="J16" s="139"/>
      <c r="K16" s="139"/>
      <c r="L16" s="250">
        <f>J16+K16</f>
        <v>0</v>
      </c>
      <c r="M16" s="73" t="s">
        <v>55</v>
      </c>
      <c r="N16" s="684"/>
      <c r="O16" s="140"/>
      <c r="P16" s="140"/>
      <c r="Q16" s="692"/>
      <c r="R16" s="73"/>
      <c r="S16" s="241" t="s">
        <v>55</v>
      </c>
      <c r="T16" s="139"/>
      <c r="U16" s="139"/>
      <c r="V16" s="668"/>
      <c r="W16" s="73"/>
      <c r="X16" s="241" t="s">
        <v>55</v>
      </c>
      <c r="Y16" s="139"/>
      <c r="Z16" s="139"/>
      <c r="AA16" s="668"/>
    </row>
    <row r="17" spans="3:27" ht="13.5" thickBot="1">
      <c r="C17" s="73"/>
      <c r="D17" s="101"/>
      <c r="E17" s="119" t="s">
        <v>152</v>
      </c>
      <c r="F17" s="119"/>
      <c r="G17" s="144"/>
      <c r="H17" s="118" t="s">
        <v>47</v>
      </c>
      <c r="I17" s="150"/>
      <c r="J17" s="150"/>
      <c r="K17" s="150"/>
      <c r="L17" s="251"/>
      <c r="M17" s="118" t="s">
        <v>47</v>
      </c>
      <c r="N17" s="685"/>
      <c r="O17" s="151"/>
      <c r="P17" s="151"/>
      <c r="Q17" s="693"/>
      <c r="R17" s="702"/>
      <c r="S17" s="676" t="s">
        <v>47</v>
      </c>
      <c r="T17" s="150"/>
      <c r="U17" s="150"/>
      <c r="V17" s="669"/>
      <c r="W17" s="702"/>
      <c r="X17" s="676" t="s">
        <v>47</v>
      </c>
      <c r="Y17" s="150"/>
      <c r="Z17" s="150"/>
      <c r="AA17" s="669"/>
    </row>
    <row r="18" spans="3:27" ht="13.5" thickTop="1">
      <c r="C18" s="73"/>
      <c r="D18" s="101"/>
      <c r="E18" s="101"/>
      <c r="F18" s="101"/>
      <c r="G18" s="105"/>
      <c r="H18" s="73"/>
      <c r="I18" s="141"/>
      <c r="J18" s="141"/>
      <c r="K18" s="141"/>
      <c r="L18" s="252"/>
      <c r="M18" s="73"/>
      <c r="N18" s="686"/>
      <c r="O18" s="142"/>
      <c r="P18" s="142"/>
      <c r="Q18" s="694"/>
      <c r="R18" s="703"/>
      <c r="S18" s="241"/>
      <c r="T18" s="141"/>
      <c r="U18" s="141"/>
      <c r="V18" s="670"/>
      <c r="W18" s="703"/>
      <c r="X18" s="241"/>
      <c r="Y18" s="141"/>
      <c r="Z18" s="141"/>
      <c r="AA18" s="670"/>
    </row>
    <row r="19" spans="3:27" ht="12.75">
      <c r="C19" s="73"/>
      <c r="D19" s="102"/>
      <c r="E19" s="102" t="s">
        <v>115</v>
      </c>
      <c r="F19" s="102" t="s">
        <v>75</v>
      </c>
      <c r="G19" s="143"/>
      <c r="H19" s="73" t="s">
        <v>53</v>
      </c>
      <c r="I19" s="101"/>
      <c r="J19" s="101"/>
      <c r="K19" s="101"/>
      <c r="L19" s="250">
        <f>J19+K19</f>
        <v>0</v>
      </c>
      <c r="M19" s="73" t="s">
        <v>53</v>
      </c>
      <c r="N19" s="684"/>
      <c r="O19" s="140"/>
      <c r="P19" s="140"/>
      <c r="Q19" s="692"/>
      <c r="R19" s="704"/>
      <c r="S19" s="241" t="s">
        <v>53</v>
      </c>
      <c r="T19" s="101"/>
      <c r="U19" s="101"/>
      <c r="V19" s="668"/>
      <c r="W19" s="704"/>
      <c r="X19" s="241" t="s">
        <v>53</v>
      </c>
      <c r="Y19" s="101"/>
      <c r="Z19" s="101"/>
      <c r="AA19" s="668"/>
    </row>
    <row r="20" spans="3:27" ht="12.75">
      <c r="C20" s="73"/>
      <c r="D20" s="102"/>
      <c r="E20" s="102"/>
      <c r="F20" s="102"/>
      <c r="G20" s="143"/>
      <c r="H20" s="73" t="s">
        <v>54</v>
      </c>
      <c r="I20" s="101"/>
      <c r="J20" s="101"/>
      <c r="K20" s="101"/>
      <c r="L20" s="250">
        <f>J20+K20</f>
        <v>0</v>
      </c>
      <c r="M20" s="73" t="s">
        <v>54</v>
      </c>
      <c r="N20" s="684"/>
      <c r="O20" s="140"/>
      <c r="P20" s="140"/>
      <c r="Q20" s="692"/>
      <c r="R20" s="704"/>
      <c r="S20" s="241" t="s">
        <v>54</v>
      </c>
      <c r="T20" s="101"/>
      <c r="U20" s="101"/>
      <c r="V20" s="668"/>
      <c r="W20" s="704"/>
      <c r="X20" s="241" t="s">
        <v>54</v>
      </c>
      <c r="Y20" s="101"/>
      <c r="Z20" s="101"/>
      <c r="AA20" s="668"/>
    </row>
    <row r="21" spans="3:27" ht="12.75">
      <c r="C21" s="73"/>
      <c r="D21" s="102"/>
      <c r="E21" s="102"/>
      <c r="F21" s="102"/>
      <c r="G21" s="143"/>
      <c r="H21" s="73" t="s">
        <v>55</v>
      </c>
      <c r="I21" s="101"/>
      <c r="J21" s="101"/>
      <c r="K21" s="101"/>
      <c r="L21" s="250">
        <f>J21+K21</f>
        <v>0</v>
      </c>
      <c r="M21" s="73" t="s">
        <v>55</v>
      </c>
      <c r="N21" s="684"/>
      <c r="O21" s="140"/>
      <c r="P21" s="140"/>
      <c r="Q21" s="692"/>
      <c r="R21" s="704"/>
      <c r="S21" s="241" t="s">
        <v>55</v>
      </c>
      <c r="T21" s="101"/>
      <c r="U21" s="101"/>
      <c r="V21" s="668"/>
      <c r="W21" s="704"/>
      <c r="X21" s="241" t="s">
        <v>55</v>
      </c>
      <c r="Y21" s="101"/>
      <c r="Z21" s="101"/>
      <c r="AA21" s="668"/>
    </row>
    <row r="22" spans="3:27" ht="13.5" thickBot="1">
      <c r="C22" s="73"/>
      <c r="D22" s="102"/>
      <c r="E22" s="119" t="s">
        <v>152</v>
      </c>
      <c r="F22" s="102"/>
      <c r="G22" s="144"/>
      <c r="H22" s="118" t="s">
        <v>47</v>
      </c>
      <c r="I22" s="119"/>
      <c r="J22" s="119"/>
      <c r="K22" s="119"/>
      <c r="L22" s="253"/>
      <c r="M22" s="118" t="s">
        <v>47</v>
      </c>
      <c r="N22" s="687"/>
      <c r="O22" s="145"/>
      <c r="P22" s="145"/>
      <c r="Q22" s="695"/>
      <c r="R22" s="702"/>
      <c r="S22" s="676" t="s">
        <v>47</v>
      </c>
      <c r="T22" s="119"/>
      <c r="U22" s="119"/>
      <c r="V22" s="671"/>
      <c r="W22" s="702"/>
      <c r="X22" s="676" t="s">
        <v>47</v>
      </c>
      <c r="Y22" s="119"/>
      <c r="Z22" s="119"/>
      <c r="AA22" s="671"/>
    </row>
    <row r="23" spans="3:27" ht="13.5" thickTop="1">
      <c r="C23" s="73"/>
      <c r="D23" s="102"/>
      <c r="E23" s="102"/>
      <c r="F23" s="102"/>
      <c r="G23" s="105"/>
      <c r="H23" s="73"/>
      <c r="I23" s="101"/>
      <c r="J23" s="101"/>
      <c r="K23" s="101"/>
      <c r="L23" s="250"/>
      <c r="M23" s="73"/>
      <c r="N23" s="684"/>
      <c r="O23" s="140"/>
      <c r="P23" s="140"/>
      <c r="Q23" s="692"/>
      <c r="R23" s="703"/>
      <c r="S23" s="241"/>
      <c r="T23" s="101"/>
      <c r="U23" s="101"/>
      <c r="V23" s="668"/>
      <c r="W23" s="703"/>
      <c r="X23" s="241"/>
      <c r="Y23" s="101"/>
      <c r="Z23" s="101"/>
      <c r="AA23" s="668"/>
    </row>
    <row r="24" spans="3:27" ht="12.75">
      <c r="C24" s="73"/>
      <c r="D24" s="103"/>
      <c r="E24" s="102" t="s">
        <v>116</v>
      </c>
      <c r="F24" s="102" t="s">
        <v>76</v>
      </c>
      <c r="G24" s="143"/>
      <c r="H24" s="73" t="s">
        <v>53</v>
      </c>
      <c r="I24" s="101"/>
      <c r="J24" s="101"/>
      <c r="K24" s="101"/>
      <c r="L24" s="250">
        <f>J24+K24</f>
        <v>0</v>
      </c>
      <c r="M24" s="73" t="s">
        <v>53</v>
      </c>
      <c r="N24" s="684"/>
      <c r="O24" s="140"/>
      <c r="P24" s="140"/>
      <c r="Q24" s="692"/>
      <c r="R24" s="704"/>
      <c r="S24" s="241" t="s">
        <v>53</v>
      </c>
      <c r="T24" s="101"/>
      <c r="U24" s="101"/>
      <c r="V24" s="668"/>
      <c r="W24" s="704"/>
      <c r="X24" s="241" t="s">
        <v>53</v>
      </c>
      <c r="Y24" s="101"/>
      <c r="Z24" s="101"/>
      <c r="AA24" s="668"/>
    </row>
    <row r="25" spans="3:27" ht="12.75">
      <c r="C25" s="73"/>
      <c r="D25" s="103"/>
      <c r="E25" s="102"/>
      <c r="F25" s="102"/>
      <c r="G25" s="143"/>
      <c r="H25" s="73" t="s">
        <v>54</v>
      </c>
      <c r="I25" s="101"/>
      <c r="J25" s="101"/>
      <c r="K25" s="101"/>
      <c r="L25" s="250">
        <f>J25+K25</f>
        <v>0</v>
      </c>
      <c r="M25" s="73" t="s">
        <v>54</v>
      </c>
      <c r="N25" s="684"/>
      <c r="O25" s="140"/>
      <c r="P25" s="140"/>
      <c r="Q25" s="692"/>
      <c r="R25" s="704"/>
      <c r="S25" s="241" t="s">
        <v>54</v>
      </c>
      <c r="T25" s="101"/>
      <c r="U25" s="101"/>
      <c r="V25" s="668"/>
      <c r="W25" s="704"/>
      <c r="X25" s="241" t="s">
        <v>54</v>
      </c>
      <c r="Y25" s="101"/>
      <c r="Z25" s="101"/>
      <c r="AA25" s="668"/>
    </row>
    <row r="26" spans="3:27" ht="12.75">
      <c r="C26" s="73"/>
      <c r="D26" s="103"/>
      <c r="E26" s="102"/>
      <c r="F26" s="102"/>
      <c r="G26" s="143"/>
      <c r="H26" s="73" t="s">
        <v>55</v>
      </c>
      <c r="I26" s="101"/>
      <c r="J26" s="101"/>
      <c r="K26" s="101"/>
      <c r="L26" s="250">
        <f>J26+K26</f>
        <v>0</v>
      </c>
      <c r="M26" s="73" t="s">
        <v>55</v>
      </c>
      <c r="N26" s="684"/>
      <c r="O26" s="140"/>
      <c r="P26" s="140"/>
      <c r="Q26" s="692"/>
      <c r="R26" s="704"/>
      <c r="S26" s="241" t="s">
        <v>55</v>
      </c>
      <c r="T26" s="101"/>
      <c r="U26" s="101"/>
      <c r="V26" s="668"/>
      <c r="W26" s="704"/>
      <c r="X26" s="241" t="s">
        <v>55</v>
      </c>
      <c r="Y26" s="101"/>
      <c r="Z26" s="101"/>
      <c r="AA26" s="668"/>
    </row>
    <row r="27" spans="3:27" ht="13.5" thickBot="1">
      <c r="C27" s="73"/>
      <c r="D27" s="103"/>
      <c r="E27" s="119" t="s">
        <v>152</v>
      </c>
      <c r="F27" s="102"/>
      <c r="G27" s="144"/>
      <c r="H27" s="118" t="s">
        <v>47</v>
      </c>
      <c r="I27" s="119"/>
      <c r="J27" s="119"/>
      <c r="K27" s="119"/>
      <c r="L27" s="253"/>
      <c r="M27" s="118" t="s">
        <v>47</v>
      </c>
      <c r="N27" s="687"/>
      <c r="O27" s="145"/>
      <c r="P27" s="145"/>
      <c r="Q27" s="695"/>
      <c r="R27" s="702"/>
      <c r="S27" s="676" t="s">
        <v>47</v>
      </c>
      <c r="T27" s="119"/>
      <c r="U27" s="119"/>
      <c r="V27" s="671"/>
      <c r="W27" s="702"/>
      <c r="X27" s="676" t="s">
        <v>47</v>
      </c>
      <c r="Y27" s="119"/>
      <c r="Z27" s="119"/>
      <c r="AA27" s="671"/>
    </row>
    <row r="28" spans="3:27" ht="13.5" thickTop="1">
      <c r="C28" s="73"/>
      <c r="D28" s="103"/>
      <c r="E28" s="102"/>
      <c r="F28" s="102"/>
      <c r="G28" s="105"/>
      <c r="H28" s="73"/>
      <c r="I28" s="101"/>
      <c r="J28" s="101"/>
      <c r="K28" s="101"/>
      <c r="L28" s="250"/>
      <c r="M28" s="73"/>
      <c r="N28" s="684"/>
      <c r="O28" s="140"/>
      <c r="P28" s="140"/>
      <c r="Q28" s="692"/>
      <c r="R28" s="703"/>
      <c r="S28" s="241"/>
      <c r="T28" s="101"/>
      <c r="U28" s="101"/>
      <c r="V28" s="668"/>
      <c r="W28" s="703"/>
      <c r="X28" s="241"/>
      <c r="Y28" s="101"/>
      <c r="Z28" s="101"/>
      <c r="AA28" s="668"/>
    </row>
    <row r="29" spans="3:27" ht="12.75">
      <c r="C29" s="73"/>
      <c r="D29" s="103"/>
      <c r="E29" s="102" t="s">
        <v>117</v>
      </c>
      <c r="F29" s="102" t="s">
        <v>77</v>
      </c>
      <c r="G29" s="143"/>
      <c r="H29" s="73" t="s">
        <v>53</v>
      </c>
      <c r="I29" s="101"/>
      <c r="J29" s="101"/>
      <c r="K29" s="101"/>
      <c r="L29" s="250">
        <f>J29+K29</f>
        <v>0</v>
      </c>
      <c r="M29" s="73" t="s">
        <v>53</v>
      </c>
      <c r="N29" s="684"/>
      <c r="O29" s="140"/>
      <c r="P29" s="140"/>
      <c r="Q29" s="692"/>
      <c r="R29" s="704"/>
      <c r="S29" s="241" t="s">
        <v>53</v>
      </c>
      <c r="T29" s="101"/>
      <c r="U29" s="101"/>
      <c r="V29" s="668"/>
      <c r="W29" s="704"/>
      <c r="X29" s="241" t="s">
        <v>53</v>
      </c>
      <c r="Y29" s="101"/>
      <c r="Z29" s="101"/>
      <c r="AA29" s="668"/>
    </row>
    <row r="30" spans="3:27" ht="12.75">
      <c r="C30" s="73"/>
      <c r="D30" s="103"/>
      <c r="E30" s="102"/>
      <c r="F30" s="102"/>
      <c r="G30" s="143"/>
      <c r="H30" s="73" t="s">
        <v>54</v>
      </c>
      <c r="I30" s="101"/>
      <c r="J30" s="101"/>
      <c r="K30" s="101"/>
      <c r="L30" s="250">
        <f>J30+K30</f>
        <v>0</v>
      </c>
      <c r="M30" s="73" t="s">
        <v>54</v>
      </c>
      <c r="N30" s="684"/>
      <c r="O30" s="140"/>
      <c r="P30" s="140"/>
      <c r="Q30" s="692"/>
      <c r="R30" s="704"/>
      <c r="S30" s="241" t="s">
        <v>54</v>
      </c>
      <c r="T30" s="101"/>
      <c r="U30" s="101"/>
      <c r="V30" s="668"/>
      <c r="W30" s="704"/>
      <c r="X30" s="241" t="s">
        <v>54</v>
      </c>
      <c r="Y30" s="101"/>
      <c r="Z30" s="101"/>
      <c r="AA30" s="668"/>
    </row>
    <row r="31" spans="3:27" ht="12.75">
      <c r="C31" s="73"/>
      <c r="D31" s="103"/>
      <c r="E31" s="102"/>
      <c r="F31" s="102"/>
      <c r="G31" s="143"/>
      <c r="H31" s="73" t="s">
        <v>55</v>
      </c>
      <c r="I31" s="101"/>
      <c r="J31" s="101"/>
      <c r="K31" s="101"/>
      <c r="L31" s="250">
        <f>J31+K31</f>
        <v>0</v>
      </c>
      <c r="M31" s="73" t="s">
        <v>55</v>
      </c>
      <c r="N31" s="684"/>
      <c r="O31" s="140"/>
      <c r="P31" s="140"/>
      <c r="Q31" s="692"/>
      <c r="R31" s="704"/>
      <c r="S31" s="241" t="s">
        <v>55</v>
      </c>
      <c r="T31" s="101"/>
      <c r="U31" s="101"/>
      <c r="V31" s="668"/>
      <c r="W31" s="704"/>
      <c r="X31" s="241" t="s">
        <v>55</v>
      </c>
      <c r="Y31" s="101"/>
      <c r="Z31" s="101"/>
      <c r="AA31" s="668"/>
    </row>
    <row r="32" spans="3:27" ht="13.5" thickBot="1">
      <c r="C32" s="73"/>
      <c r="D32" s="103"/>
      <c r="E32" s="119" t="s">
        <v>152</v>
      </c>
      <c r="F32" s="102"/>
      <c r="G32" s="144"/>
      <c r="H32" s="118" t="s">
        <v>47</v>
      </c>
      <c r="I32" s="119"/>
      <c r="J32" s="119"/>
      <c r="K32" s="119"/>
      <c r="L32" s="253"/>
      <c r="M32" s="118" t="s">
        <v>47</v>
      </c>
      <c r="N32" s="687"/>
      <c r="O32" s="145"/>
      <c r="P32" s="145"/>
      <c r="Q32" s="695"/>
      <c r="R32" s="702"/>
      <c r="S32" s="676" t="s">
        <v>47</v>
      </c>
      <c r="T32" s="119"/>
      <c r="U32" s="119"/>
      <c r="V32" s="671"/>
      <c r="W32" s="702"/>
      <c r="X32" s="676" t="s">
        <v>47</v>
      </c>
      <c r="Y32" s="119"/>
      <c r="Z32" s="119"/>
      <c r="AA32" s="671"/>
    </row>
    <row r="33" spans="3:27" ht="13.5" thickTop="1">
      <c r="C33" s="73"/>
      <c r="D33" s="103"/>
      <c r="E33" s="102"/>
      <c r="F33" s="102"/>
      <c r="G33" s="105"/>
      <c r="H33" s="73"/>
      <c r="I33" s="101"/>
      <c r="J33" s="101"/>
      <c r="K33" s="101"/>
      <c r="L33" s="250"/>
      <c r="M33" s="73"/>
      <c r="N33" s="684"/>
      <c r="O33" s="140"/>
      <c r="P33" s="140"/>
      <c r="Q33" s="692"/>
      <c r="R33" s="703"/>
      <c r="S33" s="241"/>
      <c r="T33" s="101"/>
      <c r="U33" s="101"/>
      <c r="V33" s="668"/>
      <c r="W33" s="703"/>
      <c r="X33" s="241"/>
      <c r="Y33" s="101"/>
      <c r="Z33" s="101"/>
      <c r="AA33" s="668"/>
    </row>
    <row r="34" spans="3:27" ht="12.75">
      <c r="C34" s="73"/>
      <c r="D34" s="103"/>
      <c r="E34" s="102" t="s">
        <v>117</v>
      </c>
      <c r="F34" s="102" t="s">
        <v>77</v>
      </c>
      <c r="G34" s="143"/>
      <c r="H34" s="73" t="s">
        <v>53</v>
      </c>
      <c r="I34" s="101"/>
      <c r="J34" s="101"/>
      <c r="K34" s="101"/>
      <c r="L34" s="250">
        <f>J34+K34</f>
        <v>0</v>
      </c>
      <c r="M34" s="73" t="s">
        <v>53</v>
      </c>
      <c r="N34" s="684"/>
      <c r="O34" s="140"/>
      <c r="P34" s="140"/>
      <c r="Q34" s="692"/>
      <c r="R34" s="704"/>
      <c r="S34" s="241" t="s">
        <v>53</v>
      </c>
      <c r="T34" s="101"/>
      <c r="U34" s="101"/>
      <c r="V34" s="668"/>
      <c r="W34" s="704"/>
      <c r="X34" s="241" t="s">
        <v>53</v>
      </c>
      <c r="Y34" s="101"/>
      <c r="Z34" s="101"/>
      <c r="AA34" s="668"/>
    </row>
    <row r="35" spans="3:27" ht="12.75">
      <c r="C35" s="73"/>
      <c r="D35" s="103"/>
      <c r="E35" s="102"/>
      <c r="F35" s="102"/>
      <c r="G35" s="143"/>
      <c r="H35" s="73" t="s">
        <v>54</v>
      </c>
      <c r="I35" s="101"/>
      <c r="J35" s="101"/>
      <c r="K35" s="101"/>
      <c r="L35" s="250">
        <f>J35+K35</f>
        <v>0</v>
      </c>
      <c r="M35" s="73" t="s">
        <v>54</v>
      </c>
      <c r="N35" s="684"/>
      <c r="O35" s="140"/>
      <c r="P35" s="140"/>
      <c r="Q35" s="692"/>
      <c r="R35" s="704"/>
      <c r="S35" s="241" t="s">
        <v>54</v>
      </c>
      <c r="T35" s="101"/>
      <c r="U35" s="101"/>
      <c r="V35" s="668"/>
      <c r="W35" s="704"/>
      <c r="X35" s="241" t="s">
        <v>54</v>
      </c>
      <c r="Y35" s="101"/>
      <c r="Z35" s="101"/>
      <c r="AA35" s="668"/>
    </row>
    <row r="36" spans="3:27" ht="12.75">
      <c r="C36" s="73"/>
      <c r="D36" s="103"/>
      <c r="E36" s="102"/>
      <c r="F36" s="102"/>
      <c r="G36" s="143"/>
      <c r="H36" s="73" t="s">
        <v>55</v>
      </c>
      <c r="I36" s="101"/>
      <c r="J36" s="101"/>
      <c r="K36" s="101"/>
      <c r="L36" s="250">
        <f>J36+K36</f>
        <v>0</v>
      </c>
      <c r="M36" s="73" t="s">
        <v>55</v>
      </c>
      <c r="N36" s="684"/>
      <c r="O36" s="140"/>
      <c r="P36" s="140"/>
      <c r="Q36" s="692"/>
      <c r="R36" s="704"/>
      <c r="S36" s="241" t="s">
        <v>55</v>
      </c>
      <c r="T36" s="101"/>
      <c r="U36" s="101"/>
      <c r="V36" s="668"/>
      <c r="W36" s="704"/>
      <c r="X36" s="241" t="s">
        <v>55</v>
      </c>
      <c r="Y36" s="101"/>
      <c r="Z36" s="101"/>
      <c r="AA36" s="668"/>
    </row>
    <row r="37" spans="3:27" ht="13.5" thickBot="1">
      <c r="C37" s="73"/>
      <c r="D37" s="103"/>
      <c r="E37" s="119" t="s">
        <v>152</v>
      </c>
      <c r="F37" s="102"/>
      <c r="G37" s="144"/>
      <c r="H37" s="118" t="s">
        <v>47</v>
      </c>
      <c r="I37" s="119"/>
      <c r="J37" s="119"/>
      <c r="K37" s="119"/>
      <c r="L37" s="253"/>
      <c r="M37" s="118" t="s">
        <v>47</v>
      </c>
      <c r="N37" s="687"/>
      <c r="O37" s="145"/>
      <c r="P37" s="145"/>
      <c r="Q37" s="695"/>
      <c r="R37" s="702"/>
      <c r="S37" s="676" t="s">
        <v>47</v>
      </c>
      <c r="T37" s="119"/>
      <c r="U37" s="119"/>
      <c r="V37" s="671"/>
      <c r="W37" s="702"/>
      <c r="X37" s="676" t="s">
        <v>47</v>
      </c>
      <c r="Y37" s="119"/>
      <c r="Z37" s="119"/>
      <c r="AA37" s="671"/>
    </row>
    <row r="38" spans="3:27" ht="14.25" thickBot="1" thickTop="1">
      <c r="C38" s="73"/>
      <c r="D38" s="103"/>
      <c r="E38" s="170" t="s">
        <v>267</v>
      </c>
      <c r="F38" s="102"/>
      <c r="G38" s="143"/>
      <c r="H38" s="75"/>
      <c r="I38" s="101"/>
      <c r="J38" s="101"/>
      <c r="K38" s="101"/>
      <c r="L38" s="250"/>
      <c r="M38" s="75"/>
      <c r="N38" s="684"/>
      <c r="O38" s="140"/>
      <c r="P38" s="140"/>
      <c r="Q38" s="692"/>
      <c r="R38" s="704"/>
      <c r="S38" s="677"/>
      <c r="T38" s="101"/>
      <c r="U38" s="101"/>
      <c r="V38" s="668"/>
      <c r="W38" s="704"/>
      <c r="X38" s="677"/>
      <c r="Y38" s="101"/>
      <c r="Z38" s="101"/>
      <c r="AA38" s="668"/>
    </row>
    <row r="39" spans="3:27" ht="13.5" thickTop="1">
      <c r="C39" s="73"/>
      <c r="D39" s="103"/>
      <c r="E39" s="102" t="s">
        <v>115</v>
      </c>
      <c r="F39" s="102"/>
      <c r="G39" s="143"/>
      <c r="H39" s="75"/>
      <c r="I39" s="101"/>
      <c r="J39" s="101"/>
      <c r="K39" s="101"/>
      <c r="L39" s="250"/>
      <c r="M39" s="75"/>
      <c r="N39" s="684"/>
      <c r="O39" s="140"/>
      <c r="P39" s="140"/>
      <c r="Q39" s="692"/>
      <c r="R39" s="704"/>
      <c r="S39" s="677"/>
      <c r="T39" s="101"/>
      <c r="U39" s="101"/>
      <c r="V39" s="668"/>
      <c r="W39" s="704"/>
      <c r="X39" s="677"/>
      <c r="Y39" s="101"/>
      <c r="Z39" s="101"/>
      <c r="AA39" s="668"/>
    </row>
    <row r="40" spans="3:27" ht="12.75">
      <c r="C40" s="73"/>
      <c r="D40" s="103"/>
      <c r="E40" s="102" t="s">
        <v>116</v>
      </c>
      <c r="F40" s="102"/>
      <c r="G40" s="143"/>
      <c r="H40" s="75"/>
      <c r="I40" s="101"/>
      <c r="J40" s="101"/>
      <c r="K40" s="101"/>
      <c r="L40" s="250"/>
      <c r="M40" s="75"/>
      <c r="N40" s="684"/>
      <c r="O40" s="140"/>
      <c r="P40" s="140"/>
      <c r="Q40" s="692"/>
      <c r="R40" s="704"/>
      <c r="S40" s="677"/>
      <c r="T40" s="101"/>
      <c r="U40" s="101"/>
      <c r="V40" s="668"/>
      <c r="W40" s="704"/>
      <c r="X40" s="677"/>
      <c r="Y40" s="101"/>
      <c r="Z40" s="101"/>
      <c r="AA40" s="668"/>
    </row>
    <row r="41" spans="3:27" ht="12.75">
      <c r="C41" s="73"/>
      <c r="D41" s="103"/>
      <c r="E41" s="102" t="s">
        <v>117</v>
      </c>
      <c r="F41" s="102"/>
      <c r="G41" s="143"/>
      <c r="H41" s="75"/>
      <c r="I41" s="101"/>
      <c r="J41" s="101"/>
      <c r="K41" s="101"/>
      <c r="L41" s="250"/>
      <c r="M41" s="75"/>
      <c r="N41" s="684"/>
      <c r="O41" s="140"/>
      <c r="P41" s="140"/>
      <c r="Q41" s="692"/>
      <c r="R41" s="704"/>
      <c r="S41" s="677"/>
      <c r="T41" s="101"/>
      <c r="U41" s="101"/>
      <c r="V41" s="668"/>
      <c r="W41" s="704"/>
      <c r="X41" s="677"/>
      <c r="Y41" s="101"/>
      <c r="Z41" s="101"/>
      <c r="AA41" s="668"/>
    </row>
    <row r="42" spans="3:27" ht="12.75">
      <c r="C42" s="73"/>
      <c r="D42" s="103"/>
      <c r="E42" s="102" t="s">
        <v>223</v>
      </c>
      <c r="F42" s="102"/>
      <c r="G42" s="143"/>
      <c r="H42" s="75"/>
      <c r="I42" s="101"/>
      <c r="J42" s="101"/>
      <c r="K42" s="101"/>
      <c r="L42" s="250"/>
      <c r="M42" s="75"/>
      <c r="N42" s="684"/>
      <c r="O42" s="140"/>
      <c r="P42" s="140"/>
      <c r="Q42" s="692"/>
      <c r="R42" s="704"/>
      <c r="S42" s="677"/>
      <c r="T42" s="101"/>
      <c r="U42" s="101"/>
      <c r="V42" s="668"/>
      <c r="W42" s="704"/>
      <c r="X42" s="677"/>
      <c r="Y42" s="101"/>
      <c r="Z42" s="101"/>
      <c r="AA42" s="668"/>
    </row>
    <row r="43" spans="3:27" ht="13.5" thickBot="1">
      <c r="C43" s="73"/>
      <c r="D43" s="105"/>
      <c r="E43" s="119" t="s">
        <v>152</v>
      </c>
      <c r="F43" s="102"/>
      <c r="G43" s="144"/>
      <c r="H43" s="118" t="s">
        <v>47</v>
      </c>
      <c r="I43" s="119"/>
      <c r="J43" s="119"/>
      <c r="K43" s="119"/>
      <c r="L43" s="253"/>
      <c r="M43" s="118" t="s">
        <v>47</v>
      </c>
      <c r="N43" s="687"/>
      <c r="O43" s="145"/>
      <c r="P43" s="145"/>
      <c r="Q43" s="695"/>
      <c r="R43" s="702"/>
      <c r="S43" s="676" t="s">
        <v>47</v>
      </c>
      <c r="T43" s="119"/>
      <c r="U43" s="119"/>
      <c r="V43" s="671"/>
      <c r="W43" s="702"/>
      <c r="X43" s="676" t="s">
        <v>47</v>
      </c>
      <c r="Y43" s="119"/>
      <c r="Z43" s="119"/>
      <c r="AA43" s="671"/>
    </row>
    <row r="44" spans="3:27" ht="13.5" thickTop="1">
      <c r="C44" s="73"/>
      <c r="D44" s="106"/>
      <c r="E44" s="105"/>
      <c r="F44" s="105"/>
      <c r="G44" s="143"/>
      <c r="H44" s="73"/>
      <c r="I44" s="101"/>
      <c r="J44" s="101"/>
      <c r="K44" s="101"/>
      <c r="L44" s="250"/>
      <c r="M44" s="73"/>
      <c r="N44" s="684"/>
      <c r="O44" s="140"/>
      <c r="P44" s="140"/>
      <c r="Q44" s="692"/>
      <c r="R44" s="704"/>
      <c r="S44" s="241"/>
      <c r="T44" s="101"/>
      <c r="U44" s="101"/>
      <c r="V44" s="668"/>
      <c r="W44" s="704"/>
      <c r="X44" s="241"/>
      <c r="Y44" s="101"/>
      <c r="Z44" s="101"/>
      <c r="AA44" s="668"/>
    </row>
    <row r="45" spans="3:27" ht="15.75" customHeight="1" thickBot="1">
      <c r="C45" s="848" t="s">
        <v>150</v>
      </c>
      <c r="D45" s="849"/>
      <c r="E45" s="849"/>
      <c r="F45" s="849"/>
      <c r="G45" s="146"/>
      <c r="H45" s="118"/>
      <c r="I45" s="152"/>
      <c r="J45" s="152"/>
      <c r="K45" s="152"/>
      <c r="L45" s="253"/>
      <c r="M45" s="118"/>
      <c r="N45" s="687"/>
      <c r="O45" s="145"/>
      <c r="P45" s="145"/>
      <c r="Q45" s="695"/>
      <c r="R45" s="705"/>
      <c r="S45" s="676"/>
      <c r="T45" s="152"/>
      <c r="U45" s="152"/>
      <c r="V45" s="671"/>
      <c r="W45" s="705"/>
      <c r="X45" s="676"/>
      <c r="Y45" s="152"/>
      <c r="Z45" s="152"/>
      <c r="AA45" s="671"/>
    </row>
    <row r="46" spans="3:27" ht="15.75" customHeight="1" thickBot="1" thickTop="1">
      <c r="C46" s="709" t="s">
        <v>294</v>
      </c>
      <c r="D46" s="710"/>
      <c r="E46" s="710"/>
      <c r="F46" s="710"/>
      <c r="G46" s="710"/>
      <c r="H46" s="710"/>
      <c r="I46" s="710"/>
      <c r="J46" s="710"/>
      <c r="K46" s="710"/>
      <c r="L46" s="711"/>
      <c r="M46" s="674"/>
      <c r="N46" s="688"/>
      <c r="O46" s="681"/>
      <c r="P46" s="681"/>
      <c r="Q46" s="696"/>
      <c r="R46" s="706"/>
      <c r="S46" s="674"/>
      <c r="T46" s="674"/>
      <c r="U46" s="674"/>
      <c r="V46" s="675"/>
      <c r="W46" s="706"/>
      <c r="X46" s="674"/>
      <c r="Y46" s="674"/>
      <c r="Z46" s="674"/>
      <c r="AA46" s="675"/>
    </row>
    <row r="47" spans="3:27" ht="14.25" thickBot="1" thickTop="1">
      <c r="C47" s="73">
        <v>2</v>
      </c>
      <c r="D47" s="876" t="str">
        <f>+'GEN INFO'!E57</f>
        <v>CLINICAL DEGREE</v>
      </c>
      <c r="E47" s="876"/>
      <c r="F47" s="102"/>
      <c r="G47" s="143"/>
      <c r="H47" s="75"/>
      <c r="I47" s="101"/>
      <c r="J47" s="101"/>
      <c r="K47" s="101"/>
      <c r="L47" s="250"/>
      <c r="M47" s="75"/>
      <c r="N47" s="684"/>
      <c r="O47" s="140"/>
      <c r="P47" s="140"/>
      <c r="Q47" s="692"/>
      <c r="R47" s="704"/>
      <c r="S47" s="677"/>
      <c r="T47" s="101"/>
      <c r="U47" s="101"/>
      <c r="V47" s="668"/>
      <c r="W47" s="704"/>
      <c r="X47" s="677"/>
      <c r="Y47" s="101"/>
      <c r="Z47" s="101"/>
      <c r="AA47" s="668"/>
    </row>
    <row r="48" spans="3:27" ht="14.25" thickBot="1" thickTop="1">
      <c r="C48" s="73"/>
      <c r="D48" s="875" t="str">
        <f>+'GEN INFO'!E58</f>
        <v>(With each speciality Separtely)</v>
      </c>
      <c r="E48" s="875"/>
      <c r="F48" s="102"/>
      <c r="G48" s="143"/>
      <c r="H48" s="75"/>
      <c r="I48" s="101"/>
      <c r="J48" s="101"/>
      <c r="K48" s="101"/>
      <c r="L48" s="250"/>
      <c r="M48" s="75"/>
      <c r="N48" s="684"/>
      <c r="O48" s="140"/>
      <c r="P48" s="140"/>
      <c r="Q48" s="692"/>
      <c r="R48" s="704"/>
      <c r="S48" s="677"/>
      <c r="T48" s="101"/>
      <c r="U48" s="101"/>
      <c r="V48" s="668"/>
      <c r="W48" s="704"/>
      <c r="X48" s="677"/>
      <c r="Y48" s="101"/>
      <c r="Z48" s="101"/>
      <c r="AA48" s="668"/>
    </row>
    <row r="49" spans="3:27" ht="13.5" thickTop="1">
      <c r="C49" s="73"/>
      <c r="D49" s="103"/>
      <c r="E49" s="101" t="s">
        <v>114</v>
      </c>
      <c r="F49" s="102"/>
      <c r="G49" s="143"/>
      <c r="H49" s="75"/>
      <c r="I49" s="101"/>
      <c r="J49" s="101"/>
      <c r="K49" s="101"/>
      <c r="L49" s="250"/>
      <c r="M49" s="75"/>
      <c r="N49" s="684"/>
      <c r="O49" s="140"/>
      <c r="P49" s="140"/>
      <c r="Q49" s="692"/>
      <c r="R49" s="704"/>
      <c r="S49" s="677"/>
      <c r="T49" s="101"/>
      <c r="U49" s="101"/>
      <c r="V49" s="668"/>
      <c r="W49" s="704"/>
      <c r="X49" s="677"/>
      <c r="Y49" s="101"/>
      <c r="Z49" s="101"/>
      <c r="AA49" s="668"/>
    </row>
    <row r="50" spans="3:27" ht="12.75">
      <c r="C50" s="73"/>
      <c r="D50" s="103"/>
      <c r="E50" s="102" t="s">
        <v>115</v>
      </c>
      <c r="F50" s="102"/>
      <c r="G50" s="143"/>
      <c r="H50" s="75"/>
      <c r="I50" s="101"/>
      <c r="J50" s="101"/>
      <c r="K50" s="101"/>
      <c r="L50" s="250"/>
      <c r="M50" s="75"/>
      <c r="N50" s="684"/>
      <c r="O50" s="140"/>
      <c r="P50" s="140"/>
      <c r="Q50" s="692"/>
      <c r="R50" s="704"/>
      <c r="S50" s="677"/>
      <c r="T50" s="101"/>
      <c r="U50" s="101"/>
      <c r="V50" s="668"/>
      <c r="W50" s="704"/>
      <c r="X50" s="677"/>
      <c r="Y50" s="101"/>
      <c r="Z50" s="101"/>
      <c r="AA50" s="668"/>
    </row>
    <row r="51" spans="3:27" ht="12.75">
      <c r="C51" s="73"/>
      <c r="D51" s="103"/>
      <c r="E51" s="102" t="s">
        <v>116</v>
      </c>
      <c r="F51" s="102"/>
      <c r="G51" s="143"/>
      <c r="H51" s="75"/>
      <c r="I51" s="101"/>
      <c r="J51" s="101"/>
      <c r="K51" s="101"/>
      <c r="L51" s="250"/>
      <c r="M51" s="75"/>
      <c r="N51" s="684"/>
      <c r="O51" s="140"/>
      <c r="P51" s="140"/>
      <c r="Q51" s="692"/>
      <c r="R51" s="704"/>
      <c r="S51" s="677"/>
      <c r="T51" s="101"/>
      <c r="U51" s="101"/>
      <c r="V51" s="668"/>
      <c r="W51" s="704"/>
      <c r="X51" s="677"/>
      <c r="Y51" s="101"/>
      <c r="Z51" s="101"/>
      <c r="AA51" s="668"/>
    </row>
    <row r="52" spans="3:27" ht="15.75" customHeight="1" thickBot="1">
      <c r="C52" s="848" t="s">
        <v>47</v>
      </c>
      <c r="D52" s="849"/>
      <c r="E52" s="849"/>
      <c r="F52" s="849"/>
      <c r="G52" s="146"/>
      <c r="H52" s="118"/>
      <c r="I52" s="119"/>
      <c r="J52" s="119"/>
      <c r="K52" s="119"/>
      <c r="L52" s="253"/>
      <c r="M52" s="118"/>
      <c r="N52" s="687"/>
      <c r="O52" s="145"/>
      <c r="P52" s="145"/>
      <c r="Q52" s="695"/>
      <c r="R52" s="705"/>
      <c r="S52" s="676"/>
      <c r="T52" s="119"/>
      <c r="U52" s="119"/>
      <c r="V52" s="671"/>
      <c r="W52" s="705"/>
      <c r="X52" s="676"/>
      <c r="Y52" s="119"/>
      <c r="Z52" s="119"/>
      <c r="AA52" s="671"/>
    </row>
    <row r="53" spans="3:27" ht="15.75" customHeight="1" thickBot="1" thickTop="1">
      <c r="C53" s="73">
        <v>3</v>
      </c>
      <c r="D53" s="875" t="str">
        <f>'GEN INFO'!E69</f>
        <v>CLINICAL DIPLOMA</v>
      </c>
      <c r="E53" s="875"/>
      <c r="F53" s="103"/>
      <c r="G53" s="143"/>
      <c r="H53" s="79"/>
      <c r="I53" s="102"/>
      <c r="J53" s="102"/>
      <c r="K53" s="102"/>
      <c r="L53" s="250"/>
      <c r="M53" s="79"/>
      <c r="N53" s="684"/>
      <c r="O53" s="140"/>
      <c r="P53" s="140"/>
      <c r="Q53" s="692"/>
      <c r="R53" s="704"/>
      <c r="S53" s="678"/>
      <c r="T53" s="102"/>
      <c r="U53" s="102"/>
      <c r="V53" s="668"/>
      <c r="W53" s="704"/>
      <c r="X53" s="678"/>
      <c r="Y53" s="102"/>
      <c r="Z53" s="102"/>
      <c r="AA53" s="668"/>
    </row>
    <row r="54" spans="3:27" ht="15.75" customHeight="1" thickBot="1" thickTop="1">
      <c r="C54" s="73"/>
      <c r="D54" s="871" t="str">
        <f>'GEN INFO'!E58</f>
        <v>(With each speciality Separtely)</v>
      </c>
      <c r="E54" s="872"/>
      <c r="F54" s="103"/>
      <c r="G54" s="143"/>
      <c r="H54" s="79"/>
      <c r="I54" s="102"/>
      <c r="J54" s="102"/>
      <c r="K54" s="102"/>
      <c r="L54" s="250"/>
      <c r="M54" s="79"/>
      <c r="N54" s="684"/>
      <c r="O54" s="140"/>
      <c r="P54" s="140"/>
      <c r="Q54" s="692"/>
      <c r="R54" s="704"/>
      <c r="S54" s="678"/>
      <c r="T54" s="102"/>
      <c r="U54" s="102"/>
      <c r="V54" s="668"/>
      <c r="W54" s="704"/>
      <c r="X54" s="678"/>
      <c r="Y54" s="102"/>
      <c r="Z54" s="102"/>
      <c r="AA54" s="668"/>
    </row>
    <row r="55" spans="3:27" ht="15.75" customHeight="1" thickTop="1">
      <c r="C55" s="73"/>
      <c r="D55" s="67"/>
      <c r="E55" s="101" t="s">
        <v>114</v>
      </c>
      <c r="F55" s="103"/>
      <c r="G55" s="143"/>
      <c r="H55" s="79"/>
      <c r="I55" s="102"/>
      <c r="J55" s="102"/>
      <c r="K55" s="102"/>
      <c r="L55" s="250"/>
      <c r="M55" s="79"/>
      <c r="N55" s="684"/>
      <c r="O55" s="140"/>
      <c r="P55" s="140"/>
      <c r="Q55" s="692"/>
      <c r="R55" s="704"/>
      <c r="S55" s="678"/>
      <c r="T55" s="102"/>
      <c r="U55" s="102"/>
      <c r="V55" s="668"/>
      <c r="W55" s="704"/>
      <c r="X55" s="678"/>
      <c r="Y55" s="102"/>
      <c r="Z55" s="102"/>
      <c r="AA55" s="668"/>
    </row>
    <row r="56" spans="3:27" ht="15.75" customHeight="1">
      <c r="C56" s="73"/>
      <c r="D56" s="67"/>
      <c r="E56" s="102" t="s">
        <v>266</v>
      </c>
      <c r="F56" s="103"/>
      <c r="G56" s="143"/>
      <c r="H56" s="79"/>
      <c r="I56" s="102"/>
      <c r="J56" s="102"/>
      <c r="K56" s="102"/>
      <c r="L56" s="250"/>
      <c r="M56" s="79"/>
      <c r="N56" s="684"/>
      <c r="O56" s="140"/>
      <c r="P56" s="140"/>
      <c r="Q56" s="692"/>
      <c r="R56" s="704"/>
      <c r="S56" s="678"/>
      <c r="T56" s="102"/>
      <c r="U56" s="102"/>
      <c r="V56" s="668"/>
      <c r="W56" s="704"/>
      <c r="X56" s="678"/>
      <c r="Y56" s="102"/>
      <c r="Z56" s="102"/>
      <c r="AA56" s="668"/>
    </row>
    <row r="57" spans="3:27" ht="15.75" customHeight="1" thickBot="1">
      <c r="C57" s="848" t="s">
        <v>47</v>
      </c>
      <c r="D57" s="849"/>
      <c r="E57" s="849"/>
      <c r="F57" s="849"/>
      <c r="G57" s="146"/>
      <c r="H57" s="118"/>
      <c r="I57" s="147"/>
      <c r="J57" s="147"/>
      <c r="K57" s="147"/>
      <c r="L57" s="253"/>
      <c r="M57" s="118"/>
      <c r="N57" s="687"/>
      <c r="O57" s="145"/>
      <c r="P57" s="145"/>
      <c r="Q57" s="695"/>
      <c r="R57" s="705"/>
      <c r="S57" s="676"/>
      <c r="T57" s="147"/>
      <c r="U57" s="147"/>
      <c r="V57" s="671"/>
      <c r="W57" s="705"/>
      <c r="X57" s="676"/>
      <c r="Y57" s="147"/>
      <c r="Z57" s="147"/>
      <c r="AA57" s="671"/>
    </row>
    <row r="58" spans="3:27" ht="15.75" customHeight="1" thickBot="1" thickTop="1">
      <c r="C58" s="73">
        <v>4</v>
      </c>
      <c r="D58" s="871" t="str">
        <f>'GEN INFO'!E76</f>
        <v>PARA CLINICAL DEGREE</v>
      </c>
      <c r="E58" s="872"/>
      <c r="F58" s="103"/>
      <c r="G58" s="143"/>
      <c r="H58" s="79"/>
      <c r="I58" s="102"/>
      <c r="J58" s="102"/>
      <c r="K58" s="102"/>
      <c r="L58" s="250"/>
      <c r="M58" s="79"/>
      <c r="N58" s="684"/>
      <c r="O58" s="140"/>
      <c r="P58" s="140"/>
      <c r="Q58" s="692"/>
      <c r="R58" s="704"/>
      <c r="S58" s="678"/>
      <c r="T58" s="102"/>
      <c r="U58" s="102"/>
      <c r="V58" s="668"/>
      <c r="W58" s="704"/>
      <c r="X58" s="678"/>
      <c r="Y58" s="102"/>
      <c r="Z58" s="102"/>
      <c r="AA58" s="668"/>
    </row>
    <row r="59" spans="3:27" ht="15.75" customHeight="1" thickBot="1" thickTop="1">
      <c r="C59" s="73"/>
      <c r="D59" s="871" t="str">
        <f>D65</f>
        <v>(With each speciality Separtely)</v>
      </c>
      <c r="E59" s="872"/>
      <c r="F59" s="103"/>
      <c r="G59" s="143"/>
      <c r="H59" s="79"/>
      <c r="I59" s="102"/>
      <c r="J59" s="102"/>
      <c r="K59" s="102"/>
      <c r="L59" s="250"/>
      <c r="M59" s="79"/>
      <c r="N59" s="684"/>
      <c r="O59" s="140"/>
      <c r="P59" s="140"/>
      <c r="Q59" s="692"/>
      <c r="R59" s="704"/>
      <c r="S59" s="678"/>
      <c r="T59" s="102"/>
      <c r="U59" s="102"/>
      <c r="V59" s="668"/>
      <c r="W59" s="704"/>
      <c r="X59" s="678"/>
      <c r="Y59" s="102"/>
      <c r="Z59" s="102"/>
      <c r="AA59" s="668"/>
    </row>
    <row r="60" spans="3:27" ht="15.75" customHeight="1" thickTop="1">
      <c r="C60" s="73"/>
      <c r="D60" s="67"/>
      <c r="E60" s="101" t="s">
        <v>114</v>
      </c>
      <c r="F60" s="103"/>
      <c r="G60" s="143"/>
      <c r="H60" s="79"/>
      <c r="I60" s="102"/>
      <c r="J60" s="102"/>
      <c r="K60" s="102"/>
      <c r="L60" s="250"/>
      <c r="M60" s="79"/>
      <c r="N60" s="684"/>
      <c r="O60" s="140"/>
      <c r="P60" s="140"/>
      <c r="Q60" s="692"/>
      <c r="R60" s="704"/>
      <c r="S60" s="678"/>
      <c r="T60" s="102"/>
      <c r="U60" s="102"/>
      <c r="V60" s="668"/>
      <c r="W60" s="704"/>
      <c r="X60" s="678"/>
      <c r="Y60" s="102"/>
      <c r="Z60" s="102"/>
      <c r="AA60" s="668"/>
    </row>
    <row r="61" spans="3:27" ht="15.75" customHeight="1">
      <c r="C61" s="73"/>
      <c r="D61" s="67"/>
      <c r="E61" s="102" t="s">
        <v>115</v>
      </c>
      <c r="F61" s="103"/>
      <c r="G61" s="143"/>
      <c r="H61" s="79"/>
      <c r="I61" s="102"/>
      <c r="J61" s="102"/>
      <c r="K61" s="102"/>
      <c r="L61" s="250"/>
      <c r="M61" s="79"/>
      <c r="N61" s="684"/>
      <c r="O61" s="140"/>
      <c r="P61" s="140"/>
      <c r="Q61" s="692"/>
      <c r="R61" s="704"/>
      <c r="S61" s="678"/>
      <c r="T61" s="102"/>
      <c r="U61" s="102"/>
      <c r="V61" s="668"/>
      <c r="W61" s="704"/>
      <c r="X61" s="678"/>
      <c r="Y61" s="102"/>
      <c r="Z61" s="102"/>
      <c r="AA61" s="668"/>
    </row>
    <row r="62" spans="3:27" ht="15.75" customHeight="1">
      <c r="C62" s="73"/>
      <c r="D62" s="67"/>
      <c r="E62" s="102" t="s">
        <v>116</v>
      </c>
      <c r="F62" s="103"/>
      <c r="G62" s="143"/>
      <c r="H62" s="79"/>
      <c r="I62" s="102"/>
      <c r="J62" s="102"/>
      <c r="K62" s="102"/>
      <c r="L62" s="250"/>
      <c r="M62" s="79"/>
      <c r="N62" s="684"/>
      <c r="O62" s="140"/>
      <c r="P62" s="140"/>
      <c r="Q62" s="692"/>
      <c r="R62" s="704"/>
      <c r="S62" s="678"/>
      <c r="T62" s="102"/>
      <c r="U62" s="102"/>
      <c r="V62" s="668"/>
      <c r="W62" s="704"/>
      <c r="X62" s="678"/>
      <c r="Y62" s="102"/>
      <c r="Z62" s="102"/>
      <c r="AA62" s="668"/>
    </row>
    <row r="63" spans="3:27" ht="15.75" customHeight="1" thickBot="1">
      <c r="C63" s="848" t="s">
        <v>47</v>
      </c>
      <c r="D63" s="849"/>
      <c r="E63" s="849"/>
      <c r="F63" s="849"/>
      <c r="G63" s="146"/>
      <c r="H63" s="118"/>
      <c r="I63" s="147"/>
      <c r="J63" s="147"/>
      <c r="K63" s="147"/>
      <c r="L63" s="253"/>
      <c r="M63" s="118"/>
      <c r="N63" s="687"/>
      <c r="O63" s="145"/>
      <c r="P63" s="145"/>
      <c r="Q63" s="695"/>
      <c r="R63" s="705"/>
      <c r="S63" s="676"/>
      <c r="T63" s="147"/>
      <c r="U63" s="147"/>
      <c r="V63" s="671"/>
      <c r="W63" s="705"/>
      <c r="X63" s="676"/>
      <c r="Y63" s="147"/>
      <c r="Z63" s="147"/>
      <c r="AA63" s="671"/>
    </row>
    <row r="64" spans="3:27" ht="15.75" customHeight="1" thickBot="1" thickTop="1">
      <c r="C64" s="73">
        <v>5</v>
      </c>
      <c r="D64" s="871" t="str">
        <f>'GEN INFO'!E88</f>
        <v>PARA CLINICAL DIPLOMA</v>
      </c>
      <c r="E64" s="872"/>
      <c r="F64" s="103"/>
      <c r="G64" s="143"/>
      <c r="H64" s="79"/>
      <c r="I64" s="102"/>
      <c r="J64" s="102"/>
      <c r="K64" s="102"/>
      <c r="L64" s="250"/>
      <c r="M64" s="79"/>
      <c r="N64" s="684"/>
      <c r="O64" s="140"/>
      <c r="P64" s="140"/>
      <c r="Q64" s="692"/>
      <c r="R64" s="704"/>
      <c r="S64" s="678"/>
      <c r="T64" s="102"/>
      <c r="U64" s="102"/>
      <c r="V64" s="668"/>
      <c r="W64" s="704"/>
      <c r="X64" s="678"/>
      <c r="Y64" s="102"/>
      <c r="Z64" s="102"/>
      <c r="AA64" s="668"/>
    </row>
    <row r="65" spans="3:27" ht="15.75" customHeight="1" thickBot="1" thickTop="1">
      <c r="C65" s="73"/>
      <c r="D65" s="871" t="str">
        <f>'GEN INFO'!E70</f>
        <v>(With each speciality Separtely)</v>
      </c>
      <c r="E65" s="872"/>
      <c r="F65" s="103"/>
      <c r="G65" s="143"/>
      <c r="H65" s="79"/>
      <c r="I65" s="102"/>
      <c r="J65" s="102"/>
      <c r="K65" s="102"/>
      <c r="L65" s="250"/>
      <c r="M65" s="79"/>
      <c r="N65" s="684"/>
      <c r="O65" s="140"/>
      <c r="P65" s="140"/>
      <c r="Q65" s="692"/>
      <c r="R65" s="704"/>
      <c r="S65" s="678"/>
      <c r="T65" s="102"/>
      <c r="U65" s="102"/>
      <c r="V65" s="668"/>
      <c r="W65" s="704"/>
      <c r="X65" s="678"/>
      <c r="Y65" s="102"/>
      <c r="Z65" s="102"/>
      <c r="AA65" s="668"/>
    </row>
    <row r="66" spans="3:27" ht="15.75" customHeight="1" thickTop="1">
      <c r="C66" s="73"/>
      <c r="D66" s="67"/>
      <c r="E66" s="101" t="s">
        <v>114</v>
      </c>
      <c r="F66" s="103"/>
      <c r="G66" s="143"/>
      <c r="H66" s="79"/>
      <c r="I66" s="102"/>
      <c r="J66" s="102"/>
      <c r="K66" s="102"/>
      <c r="L66" s="250"/>
      <c r="M66" s="79"/>
      <c r="N66" s="684"/>
      <c r="O66" s="140"/>
      <c r="P66" s="140"/>
      <c r="Q66" s="692"/>
      <c r="R66" s="704"/>
      <c r="S66" s="678"/>
      <c r="T66" s="102"/>
      <c r="U66" s="102"/>
      <c r="V66" s="668"/>
      <c r="W66" s="704"/>
      <c r="X66" s="678"/>
      <c r="Y66" s="102"/>
      <c r="Z66" s="102"/>
      <c r="AA66" s="668"/>
    </row>
    <row r="67" spans="3:27" ht="15.75" customHeight="1">
      <c r="C67" s="73"/>
      <c r="D67" s="67"/>
      <c r="E67" s="102" t="s">
        <v>266</v>
      </c>
      <c r="F67" s="103"/>
      <c r="G67" s="143"/>
      <c r="H67" s="79"/>
      <c r="I67" s="102"/>
      <c r="J67" s="102"/>
      <c r="K67" s="102"/>
      <c r="L67" s="250"/>
      <c r="M67" s="79"/>
      <c r="N67" s="684"/>
      <c r="O67" s="140"/>
      <c r="P67" s="140"/>
      <c r="Q67" s="692"/>
      <c r="R67" s="704"/>
      <c r="S67" s="678"/>
      <c r="T67" s="102"/>
      <c r="U67" s="102"/>
      <c r="V67" s="668"/>
      <c r="W67" s="704"/>
      <c r="X67" s="678"/>
      <c r="Y67" s="102"/>
      <c r="Z67" s="102"/>
      <c r="AA67" s="668"/>
    </row>
    <row r="68" spans="3:27" ht="15.75" customHeight="1" thickBot="1">
      <c r="C68" s="848" t="s">
        <v>47</v>
      </c>
      <c r="D68" s="849"/>
      <c r="E68" s="849"/>
      <c r="F68" s="849"/>
      <c r="G68" s="146"/>
      <c r="H68" s="118"/>
      <c r="I68" s="147"/>
      <c r="J68" s="147"/>
      <c r="K68" s="147"/>
      <c r="L68" s="253"/>
      <c r="M68" s="118"/>
      <c r="N68" s="687"/>
      <c r="O68" s="145"/>
      <c r="P68" s="145"/>
      <c r="Q68" s="695"/>
      <c r="R68" s="705"/>
      <c r="S68" s="676"/>
      <c r="T68" s="147"/>
      <c r="U68" s="147"/>
      <c r="V68" s="671"/>
      <c r="W68" s="705"/>
      <c r="X68" s="676"/>
      <c r="Y68" s="147"/>
      <c r="Z68" s="147"/>
      <c r="AA68" s="671"/>
    </row>
    <row r="69" spans="3:27" ht="15.75" customHeight="1" thickBot="1" thickTop="1">
      <c r="C69" s="73">
        <v>6</v>
      </c>
      <c r="D69" s="871" t="str">
        <f>'GEN INFO'!E95</f>
        <v>NON-CLINICAL DEGREE</v>
      </c>
      <c r="E69" s="872"/>
      <c r="F69" s="103"/>
      <c r="G69" s="143"/>
      <c r="H69" s="79"/>
      <c r="I69" s="102"/>
      <c r="J69" s="102"/>
      <c r="K69" s="102"/>
      <c r="L69" s="250"/>
      <c r="M69" s="79"/>
      <c r="N69" s="684"/>
      <c r="O69" s="140"/>
      <c r="P69" s="140"/>
      <c r="Q69" s="692"/>
      <c r="R69" s="704"/>
      <c r="S69" s="678"/>
      <c r="T69" s="102"/>
      <c r="U69" s="102"/>
      <c r="V69" s="668"/>
      <c r="W69" s="704"/>
      <c r="X69" s="678"/>
      <c r="Y69" s="102"/>
      <c r="Z69" s="102"/>
      <c r="AA69" s="668"/>
    </row>
    <row r="70" spans="3:27" ht="15.75" customHeight="1" thickBot="1" thickTop="1">
      <c r="C70" s="73"/>
      <c r="D70" s="871" t="str">
        <f>D65</f>
        <v>(With each speciality Separtely)</v>
      </c>
      <c r="E70" s="872"/>
      <c r="F70" s="103"/>
      <c r="G70" s="143"/>
      <c r="H70" s="79"/>
      <c r="I70" s="102"/>
      <c r="J70" s="102"/>
      <c r="K70" s="102"/>
      <c r="L70" s="250"/>
      <c r="M70" s="79"/>
      <c r="N70" s="684"/>
      <c r="O70" s="140"/>
      <c r="P70" s="140"/>
      <c r="Q70" s="692"/>
      <c r="R70" s="704"/>
      <c r="S70" s="678"/>
      <c r="T70" s="102"/>
      <c r="U70" s="102"/>
      <c r="V70" s="668"/>
      <c r="W70" s="704"/>
      <c r="X70" s="678"/>
      <c r="Y70" s="102"/>
      <c r="Z70" s="102"/>
      <c r="AA70" s="668"/>
    </row>
    <row r="71" spans="3:27" ht="15.75" customHeight="1" thickTop="1">
      <c r="C71" s="73"/>
      <c r="D71" s="67"/>
      <c r="E71" s="101" t="s">
        <v>114</v>
      </c>
      <c r="F71" s="103"/>
      <c r="G71" s="143"/>
      <c r="H71" s="79"/>
      <c r="I71" s="102"/>
      <c r="J71" s="102"/>
      <c r="K71" s="102"/>
      <c r="L71" s="250"/>
      <c r="M71" s="79"/>
      <c r="N71" s="684"/>
      <c r="O71" s="140"/>
      <c r="P71" s="140"/>
      <c r="Q71" s="692"/>
      <c r="R71" s="704"/>
      <c r="S71" s="678"/>
      <c r="T71" s="102"/>
      <c r="U71" s="102"/>
      <c r="V71" s="668"/>
      <c r="W71" s="704"/>
      <c r="X71" s="678"/>
      <c r="Y71" s="102"/>
      <c r="Z71" s="102"/>
      <c r="AA71" s="668"/>
    </row>
    <row r="72" spans="3:27" ht="15.75" customHeight="1">
      <c r="C72" s="73"/>
      <c r="D72" s="67"/>
      <c r="E72" s="102" t="s">
        <v>115</v>
      </c>
      <c r="F72" s="103"/>
      <c r="G72" s="143"/>
      <c r="H72" s="79"/>
      <c r="I72" s="102"/>
      <c r="J72" s="102"/>
      <c r="K72" s="102"/>
      <c r="L72" s="250"/>
      <c r="M72" s="79"/>
      <c r="N72" s="684"/>
      <c r="O72" s="140"/>
      <c r="P72" s="140"/>
      <c r="Q72" s="692"/>
      <c r="R72" s="704"/>
      <c r="S72" s="678"/>
      <c r="T72" s="102"/>
      <c r="U72" s="102"/>
      <c r="V72" s="668"/>
      <c r="W72" s="704"/>
      <c r="X72" s="678"/>
      <c r="Y72" s="102"/>
      <c r="Z72" s="102"/>
      <c r="AA72" s="668"/>
    </row>
    <row r="73" spans="3:27" ht="15.75" customHeight="1">
      <c r="C73" s="73"/>
      <c r="D73" s="67"/>
      <c r="E73" s="102" t="s">
        <v>116</v>
      </c>
      <c r="F73" s="103"/>
      <c r="G73" s="143"/>
      <c r="H73" s="79"/>
      <c r="I73" s="102"/>
      <c r="J73" s="102"/>
      <c r="K73" s="102"/>
      <c r="L73" s="250"/>
      <c r="M73" s="79"/>
      <c r="N73" s="684"/>
      <c r="O73" s="140"/>
      <c r="P73" s="140"/>
      <c r="Q73" s="692"/>
      <c r="R73" s="704"/>
      <c r="S73" s="678"/>
      <c r="T73" s="102"/>
      <c r="U73" s="102"/>
      <c r="V73" s="668"/>
      <c r="W73" s="704"/>
      <c r="X73" s="678"/>
      <c r="Y73" s="102"/>
      <c r="Z73" s="102"/>
      <c r="AA73" s="668"/>
    </row>
    <row r="74" spans="3:27" ht="15.75" customHeight="1" thickBot="1">
      <c r="C74" s="848" t="s">
        <v>47</v>
      </c>
      <c r="D74" s="849"/>
      <c r="E74" s="849"/>
      <c r="F74" s="849"/>
      <c r="G74" s="146"/>
      <c r="H74" s="118"/>
      <c r="I74" s="147"/>
      <c r="J74" s="147"/>
      <c r="K74" s="147"/>
      <c r="L74" s="253"/>
      <c r="M74" s="118"/>
      <c r="N74" s="687"/>
      <c r="O74" s="145"/>
      <c r="P74" s="145"/>
      <c r="Q74" s="695"/>
      <c r="R74" s="705"/>
      <c r="S74" s="676"/>
      <c r="T74" s="147"/>
      <c r="U74" s="147"/>
      <c r="V74" s="671"/>
      <c r="W74" s="705"/>
      <c r="X74" s="676"/>
      <c r="Y74" s="147"/>
      <c r="Z74" s="147"/>
      <c r="AA74" s="671"/>
    </row>
    <row r="75" spans="3:27" ht="15.75" customHeight="1" thickBot="1" thickTop="1">
      <c r="C75" s="73">
        <v>7</v>
      </c>
      <c r="D75" s="871" t="str">
        <f>'GEN INFO'!E107</f>
        <v>NON-CLINICAL-DIPLOMA</v>
      </c>
      <c r="E75" s="872"/>
      <c r="F75" s="103"/>
      <c r="G75" s="143"/>
      <c r="H75" s="79"/>
      <c r="I75" s="102"/>
      <c r="J75" s="102"/>
      <c r="K75" s="102"/>
      <c r="L75" s="250"/>
      <c r="M75" s="79"/>
      <c r="N75" s="684"/>
      <c r="O75" s="140"/>
      <c r="P75" s="140"/>
      <c r="Q75" s="692"/>
      <c r="R75" s="704"/>
      <c r="S75" s="678"/>
      <c r="T75" s="102"/>
      <c r="U75" s="102"/>
      <c r="V75" s="668"/>
      <c r="W75" s="704"/>
      <c r="X75" s="678"/>
      <c r="Y75" s="102"/>
      <c r="Z75" s="102"/>
      <c r="AA75" s="668"/>
    </row>
    <row r="76" spans="3:27" ht="15.75" customHeight="1" thickBot="1" thickTop="1">
      <c r="C76" s="73"/>
      <c r="D76" s="871" t="str">
        <f>D65</f>
        <v>(With each speciality Separtely)</v>
      </c>
      <c r="E76" s="872"/>
      <c r="F76" s="103"/>
      <c r="G76" s="143"/>
      <c r="H76" s="79"/>
      <c r="I76" s="102"/>
      <c r="J76" s="102"/>
      <c r="K76" s="102"/>
      <c r="L76" s="250"/>
      <c r="M76" s="79"/>
      <c r="N76" s="684"/>
      <c r="O76" s="140"/>
      <c r="P76" s="140"/>
      <c r="Q76" s="692"/>
      <c r="R76" s="704"/>
      <c r="S76" s="678"/>
      <c r="T76" s="102"/>
      <c r="U76" s="102"/>
      <c r="V76" s="668"/>
      <c r="W76" s="704"/>
      <c r="X76" s="678"/>
      <c r="Y76" s="102"/>
      <c r="Z76" s="102"/>
      <c r="AA76" s="668"/>
    </row>
    <row r="77" spans="3:27" ht="15.75" customHeight="1" thickTop="1">
      <c r="C77" s="73"/>
      <c r="D77" s="67"/>
      <c r="E77" s="101" t="s">
        <v>114</v>
      </c>
      <c r="F77" s="103"/>
      <c r="G77" s="143"/>
      <c r="H77" s="79"/>
      <c r="I77" s="102"/>
      <c r="J77" s="102"/>
      <c r="K77" s="102"/>
      <c r="L77" s="250"/>
      <c r="M77" s="79"/>
      <c r="N77" s="684"/>
      <c r="O77" s="140"/>
      <c r="P77" s="140"/>
      <c r="Q77" s="692"/>
      <c r="R77" s="704"/>
      <c r="S77" s="678"/>
      <c r="T77" s="102"/>
      <c r="U77" s="102"/>
      <c r="V77" s="668"/>
      <c r="W77" s="704"/>
      <c r="X77" s="678"/>
      <c r="Y77" s="102"/>
      <c r="Z77" s="102"/>
      <c r="AA77" s="668"/>
    </row>
    <row r="78" spans="3:27" ht="15.75" customHeight="1">
      <c r="C78" s="73"/>
      <c r="D78" s="67"/>
      <c r="E78" s="102" t="s">
        <v>266</v>
      </c>
      <c r="F78" s="103"/>
      <c r="G78" s="143"/>
      <c r="H78" s="79"/>
      <c r="I78" s="102"/>
      <c r="J78" s="102"/>
      <c r="K78" s="102"/>
      <c r="L78" s="250"/>
      <c r="M78" s="79"/>
      <c r="N78" s="684"/>
      <c r="O78" s="140"/>
      <c r="P78" s="140"/>
      <c r="Q78" s="692"/>
      <c r="R78" s="704"/>
      <c r="S78" s="678"/>
      <c r="T78" s="102"/>
      <c r="U78" s="102"/>
      <c r="V78" s="668"/>
      <c r="W78" s="704"/>
      <c r="X78" s="678"/>
      <c r="Y78" s="102"/>
      <c r="Z78" s="102"/>
      <c r="AA78" s="668"/>
    </row>
    <row r="79" spans="3:27" ht="15.75" customHeight="1" thickBot="1">
      <c r="C79" s="848" t="s">
        <v>47</v>
      </c>
      <c r="D79" s="849"/>
      <c r="E79" s="849"/>
      <c r="F79" s="849"/>
      <c r="G79" s="146"/>
      <c r="H79" s="118"/>
      <c r="I79" s="147"/>
      <c r="J79" s="147"/>
      <c r="K79" s="147"/>
      <c r="L79" s="253"/>
      <c r="M79" s="118"/>
      <c r="N79" s="687"/>
      <c r="O79" s="145"/>
      <c r="P79" s="145"/>
      <c r="Q79" s="695"/>
      <c r="R79" s="705"/>
      <c r="S79" s="676"/>
      <c r="T79" s="147"/>
      <c r="U79" s="147"/>
      <c r="V79" s="671"/>
      <c r="W79" s="705"/>
      <c r="X79" s="676"/>
      <c r="Y79" s="147"/>
      <c r="Z79" s="147"/>
      <c r="AA79" s="671"/>
    </row>
    <row r="80" spans="3:27" ht="15.75" customHeight="1" thickBot="1" thickTop="1">
      <c r="C80" s="709" t="s">
        <v>293</v>
      </c>
      <c r="D80" s="710"/>
      <c r="E80" s="710"/>
      <c r="F80" s="710"/>
      <c r="G80" s="710"/>
      <c r="H80" s="710"/>
      <c r="I80" s="710"/>
      <c r="J80" s="710"/>
      <c r="K80" s="710"/>
      <c r="L80" s="750"/>
      <c r="M80" s="749"/>
      <c r="N80" s="689"/>
      <c r="O80" s="682"/>
      <c r="P80" s="682"/>
      <c r="Q80" s="697"/>
      <c r="R80" s="707"/>
      <c r="S80" s="7"/>
      <c r="T80" s="7"/>
      <c r="U80" s="7"/>
      <c r="V80" s="672"/>
      <c r="W80" s="707"/>
      <c r="X80" s="7"/>
      <c r="Y80" s="7"/>
      <c r="Z80" s="7"/>
      <c r="AA80" s="672"/>
    </row>
    <row r="81" spans="3:27" ht="13.5" thickTop="1">
      <c r="C81" s="73">
        <v>8</v>
      </c>
      <c r="D81" s="67">
        <f>'GEN INFO'!E118</f>
        <v>0</v>
      </c>
      <c r="E81" s="67"/>
      <c r="F81" s="103"/>
      <c r="G81" s="143"/>
      <c r="H81" s="79"/>
      <c r="I81" s="102"/>
      <c r="J81" s="102"/>
      <c r="K81" s="102"/>
      <c r="L81" s="250"/>
      <c r="M81" s="79"/>
      <c r="N81" s="684"/>
      <c r="O81" s="140"/>
      <c r="P81" s="140"/>
      <c r="Q81" s="692"/>
      <c r="R81" s="704"/>
      <c r="S81" s="678"/>
      <c r="T81" s="102"/>
      <c r="U81" s="102"/>
      <c r="V81" s="668"/>
      <c r="W81" s="704"/>
      <c r="X81" s="678"/>
      <c r="Y81" s="102"/>
      <c r="Z81" s="102"/>
      <c r="AA81" s="668"/>
    </row>
    <row r="82" spans="3:27" ht="12.75">
      <c r="C82" s="73"/>
      <c r="D82" s="887" t="str">
        <f>+'GEN INFO'!E77</f>
        <v>(With each speciality Separtely)</v>
      </c>
      <c r="E82" s="888"/>
      <c r="F82" s="103"/>
      <c r="G82" s="143"/>
      <c r="H82" s="79"/>
      <c r="I82" s="102"/>
      <c r="J82" s="102"/>
      <c r="K82" s="102"/>
      <c r="L82" s="250"/>
      <c r="M82" s="79"/>
      <c r="N82" s="684"/>
      <c r="O82" s="140"/>
      <c r="P82" s="140"/>
      <c r="Q82" s="692"/>
      <c r="R82" s="704"/>
      <c r="S82" s="678"/>
      <c r="T82" s="102"/>
      <c r="U82" s="102"/>
      <c r="V82" s="668"/>
      <c r="W82" s="704"/>
      <c r="X82" s="678"/>
      <c r="Y82" s="102"/>
      <c r="Z82" s="102"/>
      <c r="AA82" s="668"/>
    </row>
    <row r="83" spans="3:27" ht="12.75">
      <c r="C83" s="73"/>
      <c r="D83" s="67"/>
      <c r="E83" s="101" t="s">
        <v>114</v>
      </c>
      <c r="F83" s="103"/>
      <c r="G83" s="143"/>
      <c r="H83" s="79"/>
      <c r="I83" s="102"/>
      <c r="J83" s="102"/>
      <c r="K83" s="102"/>
      <c r="L83" s="250"/>
      <c r="M83" s="79"/>
      <c r="N83" s="684"/>
      <c r="O83" s="140"/>
      <c r="P83" s="140"/>
      <c r="Q83" s="692"/>
      <c r="R83" s="704"/>
      <c r="S83" s="678"/>
      <c r="T83" s="102"/>
      <c r="U83" s="102"/>
      <c r="V83" s="668"/>
      <c r="W83" s="704"/>
      <c r="X83" s="678"/>
      <c r="Y83" s="102"/>
      <c r="Z83" s="102"/>
      <c r="AA83" s="668"/>
    </row>
    <row r="84" spans="3:27" ht="12.75">
      <c r="C84" s="73"/>
      <c r="D84" s="67"/>
      <c r="E84" s="102" t="s">
        <v>115</v>
      </c>
      <c r="F84" s="103"/>
      <c r="G84" s="143"/>
      <c r="H84" s="79"/>
      <c r="I84" s="102"/>
      <c r="J84" s="102"/>
      <c r="K84" s="102"/>
      <c r="L84" s="250"/>
      <c r="M84" s="79"/>
      <c r="N84" s="684"/>
      <c r="O84" s="140"/>
      <c r="P84" s="140"/>
      <c r="Q84" s="692"/>
      <c r="R84" s="704"/>
      <c r="S84" s="678"/>
      <c r="T84" s="102"/>
      <c r="U84" s="102"/>
      <c r="V84" s="668"/>
      <c r="W84" s="704"/>
      <c r="X84" s="678"/>
      <c r="Y84" s="102"/>
      <c r="Z84" s="102"/>
      <c r="AA84" s="668"/>
    </row>
    <row r="85" spans="3:27" ht="12.75">
      <c r="C85" s="73"/>
      <c r="D85" s="67"/>
      <c r="E85" s="102" t="s">
        <v>116</v>
      </c>
      <c r="F85" s="103"/>
      <c r="G85" s="143"/>
      <c r="H85" s="79"/>
      <c r="I85" s="102"/>
      <c r="J85" s="102"/>
      <c r="K85" s="102"/>
      <c r="L85" s="250"/>
      <c r="M85" s="79"/>
      <c r="N85" s="684"/>
      <c r="O85" s="140"/>
      <c r="P85" s="140"/>
      <c r="Q85" s="692"/>
      <c r="R85" s="704"/>
      <c r="S85" s="678"/>
      <c r="T85" s="102"/>
      <c r="U85" s="102"/>
      <c r="V85" s="668"/>
      <c r="W85" s="704"/>
      <c r="X85" s="678"/>
      <c r="Y85" s="102"/>
      <c r="Z85" s="102"/>
      <c r="AA85" s="668"/>
    </row>
    <row r="86" spans="3:27" ht="13.5" thickBot="1">
      <c r="C86" s="848" t="s">
        <v>47</v>
      </c>
      <c r="D86" s="849"/>
      <c r="E86" s="849"/>
      <c r="F86" s="849"/>
      <c r="G86" s="146"/>
      <c r="H86" s="118"/>
      <c r="I86" s="147"/>
      <c r="J86" s="147"/>
      <c r="K86" s="147"/>
      <c r="L86" s="253"/>
      <c r="M86" s="118"/>
      <c r="N86" s="687"/>
      <c r="O86" s="145"/>
      <c r="P86" s="145"/>
      <c r="Q86" s="695"/>
      <c r="R86" s="705"/>
      <c r="S86" s="676"/>
      <c r="T86" s="147"/>
      <c r="U86" s="147"/>
      <c r="V86" s="671"/>
      <c r="W86" s="705"/>
      <c r="X86" s="676"/>
      <c r="Y86" s="147"/>
      <c r="Z86" s="147"/>
      <c r="AA86" s="671"/>
    </row>
    <row r="87" spans="2:27" ht="15.75" customHeight="1" thickBot="1" thickTop="1">
      <c r="B87" s="751"/>
      <c r="C87" s="885" t="s">
        <v>50</v>
      </c>
      <c r="D87" s="886"/>
      <c r="E87" s="104"/>
      <c r="F87" s="104"/>
      <c r="G87" s="148"/>
      <c r="H87" s="153"/>
      <c r="I87" s="148"/>
      <c r="J87" s="148"/>
      <c r="K87" s="148"/>
      <c r="L87" s="254"/>
      <c r="M87" s="153"/>
      <c r="N87" s="690"/>
      <c r="O87" s="149"/>
      <c r="P87" s="149"/>
      <c r="Q87" s="698"/>
      <c r="R87" s="708"/>
      <c r="S87" s="679"/>
      <c r="T87" s="148"/>
      <c r="U87" s="148"/>
      <c r="V87" s="673"/>
      <c r="W87" s="708"/>
      <c r="X87" s="679"/>
      <c r="Y87" s="148"/>
      <c r="Z87" s="148"/>
      <c r="AA87" s="673"/>
    </row>
    <row r="88" ht="13.5" thickTop="1"/>
  </sheetData>
  <sheetProtection/>
  <mergeCells count="57">
    <mergeCell ref="C87:D87"/>
    <mergeCell ref="C79:F79"/>
    <mergeCell ref="D75:E75"/>
    <mergeCell ref="D76:E76"/>
    <mergeCell ref="D69:E69"/>
    <mergeCell ref="C52:F52"/>
    <mergeCell ref="C86:F86"/>
    <mergeCell ref="D82:E82"/>
    <mergeCell ref="D65:E65"/>
    <mergeCell ref="C68:F68"/>
    <mergeCell ref="N5:P5"/>
    <mergeCell ref="R9:R10"/>
    <mergeCell ref="S9:V9"/>
    <mergeCell ref="T10:V10"/>
    <mergeCell ref="I5:K5"/>
    <mergeCell ref="V11:V12"/>
    <mergeCell ref="P11:P12"/>
    <mergeCell ref="Q11:Q12"/>
    <mergeCell ref="T11:T12"/>
    <mergeCell ref="U11:U12"/>
    <mergeCell ref="C7:P7"/>
    <mergeCell ref="O11:O12"/>
    <mergeCell ref="G9:G10"/>
    <mergeCell ref="J8:L8"/>
    <mergeCell ref="H10:H11"/>
    <mergeCell ref="C9:C11"/>
    <mergeCell ref="D9:D11"/>
    <mergeCell ref="F9:F11"/>
    <mergeCell ref="E9:E11"/>
    <mergeCell ref="X9:AA9"/>
    <mergeCell ref="Y10:AA10"/>
    <mergeCell ref="D58:E58"/>
    <mergeCell ref="D59:E59"/>
    <mergeCell ref="C45:F45"/>
    <mergeCell ref="O10:Q10"/>
    <mergeCell ref="N9:Q9"/>
    <mergeCell ref="W9:W10"/>
    <mergeCell ref="D70:E70"/>
    <mergeCell ref="Y11:Y12"/>
    <mergeCell ref="Z11:Z12"/>
    <mergeCell ref="AA11:AA12"/>
    <mergeCell ref="D64:E64"/>
    <mergeCell ref="C63:F63"/>
    <mergeCell ref="D48:E48"/>
    <mergeCell ref="D53:E53"/>
    <mergeCell ref="D54:E54"/>
    <mergeCell ref="D47:E47"/>
    <mergeCell ref="C74:F74"/>
    <mergeCell ref="C57:F57"/>
    <mergeCell ref="X8:Z8"/>
    <mergeCell ref="C12:E13"/>
    <mergeCell ref="J11:K11"/>
    <mergeCell ref="I10:L10"/>
    <mergeCell ref="H9:L9"/>
    <mergeCell ref="L11:L12"/>
    <mergeCell ref="I11:I12"/>
    <mergeCell ref="M9:M10"/>
  </mergeCells>
  <printOptions gridLines="1"/>
  <pageMargins left="0.15748031496063" right="0.15748031496063" top="0.62992125984252" bottom="0.275590551181102" header="0.236220472440945" footer="0.15748031496063"/>
  <pageSetup horizontalDpi="600" verticalDpi="600" orientation="landscape" paperSize="5" scale="80" r:id="rId1"/>
  <rowBreaks count="1" manualBreakCount="1">
    <brk id="6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2:R32"/>
  <sheetViews>
    <sheetView zoomScale="85" zoomScaleNormal="85" zoomScaleSheetLayoutView="100" zoomScalePageLayoutView="0" workbookViewId="0" topLeftCell="A1">
      <selection activeCell="C2" sqref="C2"/>
    </sheetView>
  </sheetViews>
  <sheetFormatPr defaultColWidth="9.140625" defaultRowHeight="15"/>
  <cols>
    <col min="1" max="1" width="4.00390625" style="68" customWidth="1"/>
    <col min="2" max="2" width="6.140625" style="70" customWidth="1"/>
    <col min="3" max="3" width="3.421875" style="68" customWidth="1"/>
    <col min="4" max="4" width="3.140625" style="68" customWidth="1"/>
    <col min="5" max="5" width="49.7109375" style="68" customWidth="1"/>
    <col min="6" max="6" width="17.421875" style="68" customWidth="1"/>
    <col min="7" max="8" width="15.8515625" style="68" customWidth="1"/>
    <col min="9" max="9" width="16.00390625" style="68" customWidth="1"/>
    <col min="10" max="10" width="15.421875" style="68" customWidth="1"/>
    <col min="11" max="11" width="18.8515625" style="68" customWidth="1"/>
    <col min="12" max="12" width="18.00390625" style="68" customWidth="1"/>
    <col min="13" max="13" width="15.8515625" style="68" customWidth="1"/>
    <col min="14" max="14" width="2.28125" style="68" customWidth="1"/>
    <col min="15" max="16384" width="9.140625" style="68" customWidth="1"/>
  </cols>
  <sheetData>
    <row r="2" spans="5:12" ht="15" customHeight="1">
      <c r="E2" s="155" t="s">
        <v>353</v>
      </c>
      <c r="F2" s="155"/>
      <c r="G2" s="155"/>
      <c r="H2" s="155"/>
      <c r="I2" s="155"/>
      <c r="K2" s="76"/>
      <c r="L2" s="76"/>
    </row>
    <row r="3" spans="5:13" ht="15" customHeight="1">
      <c r="E3" s="155"/>
      <c r="F3" s="155"/>
      <c r="G3" s="155"/>
      <c r="H3" s="155"/>
      <c r="I3" s="155"/>
      <c r="K3" s="76"/>
      <c r="L3" s="884" t="s">
        <v>136</v>
      </c>
      <c r="M3" s="884"/>
    </row>
    <row r="4" spans="2:13" ht="15.75">
      <c r="B4" s="171" t="s">
        <v>512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</row>
    <row r="5" spans="2:10" ht="13.5" thickBot="1">
      <c r="B5" s="77"/>
      <c r="C5" s="7"/>
      <c r="D5" s="7"/>
      <c r="E5" s="7"/>
      <c r="F5" s="7"/>
      <c r="G5" s="7"/>
      <c r="H5" s="7"/>
      <c r="I5" s="7"/>
      <c r="J5" s="7"/>
    </row>
    <row r="6" spans="2:18" ht="33" customHeight="1" thickTop="1">
      <c r="B6" s="902" t="s">
        <v>0</v>
      </c>
      <c r="C6" s="903"/>
      <c r="D6" s="903"/>
      <c r="E6" s="903"/>
      <c r="F6" s="912" t="s">
        <v>513</v>
      </c>
      <c r="G6" s="913"/>
      <c r="H6" s="913"/>
      <c r="I6" s="913"/>
      <c r="J6" s="913"/>
      <c r="K6" s="913"/>
      <c r="L6" s="913"/>
      <c r="M6" s="914"/>
      <c r="N6" s="78"/>
      <c r="O6" s="78"/>
      <c r="P6" s="78"/>
      <c r="Q6" s="78"/>
      <c r="R6" s="78"/>
    </row>
    <row r="7" spans="2:18" ht="16.5" customHeight="1" thickBot="1">
      <c r="B7" s="904"/>
      <c r="C7" s="905"/>
      <c r="D7" s="905"/>
      <c r="E7" s="905"/>
      <c r="F7" s="891" t="s">
        <v>355</v>
      </c>
      <c r="G7" s="892"/>
      <c r="H7" s="892"/>
      <c r="I7" s="892"/>
      <c r="J7" s="892"/>
      <c r="K7" s="892"/>
      <c r="L7" s="892"/>
      <c r="M7" s="893"/>
      <c r="N7" s="78"/>
      <c r="O7" s="78"/>
      <c r="P7" s="78"/>
      <c r="Q7" s="78"/>
      <c r="R7" s="78"/>
    </row>
    <row r="8" spans="2:13" ht="15.75" customHeight="1" thickTop="1">
      <c r="B8" s="904"/>
      <c r="C8" s="906"/>
      <c r="D8" s="906"/>
      <c r="E8" s="906"/>
      <c r="F8" s="894" t="s">
        <v>222</v>
      </c>
      <c r="G8" s="895"/>
      <c r="H8" s="895"/>
      <c r="I8" s="896"/>
      <c r="J8" s="897" t="s">
        <v>368</v>
      </c>
      <c r="K8" s="898"/>
      <c r="L8" s="898"/>
      <c r="M8" s="899"/>
    </row>
    <row r="9" spans="2:13" ht="130.5" customHeight="1">
      <c r="B9" s="907"/>
      <c r="C9" s="908"/>
      <c r="D9" s="908"/>
      <c r="E9" s="908"/>
      <c r="F9" s="256" t="s">
        <v>625</v>
      </c>
      <c r="G9" s="256" t="s">
        <v>517</v>
      </c>
      <c r="H9" s="256" t="s">
        <v>518</v>
      </c>
      <c r="I9" s="256" t="s">
        <v>514</v>
      </c>
      <c r="J9" s="256" t="s">
        <v>625</v>
      </c>
      <c r="K9" s="256" t="s">
        <v>517</v>
      </c>
      <c r="L9" s="256" t="s">
        <v>518</v>
      </c>
      <c r="M9" s="256" t="s">
        <v>514</v>
      </c>
    </row>
    <row r="10" spans="2:13" s="242" customFormat="1" ht="16.5" thickBot="1">
      <c r="B10" s="243"/>
      <c r="C10" s="244"/>
      <c r="D10" s="244"/>
      <c r="E10" s="245"/>
      <c r="F10" s="724">
        <v>1</v>
      </c>
      <c r="G10" s="724">
        <v>2</v>
      </c>
      <c r="H10" s="724">
        <v>3</v>
      </c>
      <c r="I10" s="724" t="s">
        <v>343</v>
      </c>
      <c r="J10" s="257">
        <v>5</v>
      </c>
      <c r="K10" s="258">
        <v>6</v>
      </c>
      <c r="L10" s="259">
        <v>7</v>
      </c>
      <c r="M10" s="260" t="s">
        <v>344</v>
      </c>
    </row>
    <row r="11" spans="2:13" ht="16.5" thickTop="1">
      <c r="B11" s="190"/>
      <c r="C11" s="172"/>
      <c r="D11" s="173"/>
      <c r="E11" s="236"/>
      <c r="F11" s="261"/>
      <c r="G11" s="261"/>
      <c r="H11" s="261"/>
      <c r="I11" s="261"/>
      <c r="J11" s="261"/>
      <c r="K11" s="261"/>
      <c r="L11" s="261"/>
      <c r="M11" s="261"/>
    </row>
    <row r="12" spans="1:13" ht="15.75">
      <c r="A12" s="3"/>
      <c r="B12" s="193" t="s">
        <v>272</v>
      </c>
      <c r="C12" s="917" t="s">
        <v>226</v>
      </c>
      <c r="D12" s="918"/>
      <c r="E12" s="918"/>
      <c r="F12" s="262"/>
      <c r="G12" s="262"/>
      <c r="H12" s="262"/>
      <c r="I12" s="262"/>
      <c r="J12" s="261"/>
      <c r="K12" s="261"/>
      <c r="L12" s="261"/>
      <c r="M12" s="261"/>
    </row>
    <row r="13" spans="2:13" ht="18.75" customHeight="1">
      <c r="B13" s="191" t="s">
        <v>193</v>
      </c>
      <c r="C13" s="919" t="s">
        <v>227</v>
      </c>
      <c r="D13" s="920"/>
      <c r="E13" s="920"/>
      <c r="F13" s="263"/>
      <c r="G13" s="263"/>
      <c r="H13" s="263"/>
      <c r="I13" s="263"/>
      <c r="J13" s="261"/>
      <c r="K13" s="261"/>
      <c r="L13" s="261"/>
      <c r="M13" s="261"/>
    </row>
    <row r="14" spans="2:13" ht="19.5" customHeight="1">
      <c r="B14" s="191" t="s">
        <v>194</v>
      </c>
      <c r="C14" s="921" t="s">
        <v>228</v>
      </c>
      <c r="D14" s="922"/>
      <c r="E14" s="922"/>
      <c r="F14" s="263"/>
      <c r="G14" s="263"/>
      <c r="H14" s="263"/>
      <c r="I14" s="263"/>
      <c r="J14" s="261"/>
      <c r="K14" s="261"/>
      <c r="L14" s="261"/>
      <c r="M14" s="261"/>
    </row>
    <row r="15" spans="2:13" ht="30.75" customHeight="1">
      <c r="B15" s="195" t="s">
        <v>199</v>
      </c>
      <c r="C15" s="909" t="s">
        <v>341</v>
      </c>
      <c r="D15" s="910"/>
      <c r="E15" s="910"/>
      <c r="F15" s="264"/>
      <c r="G15" s="264"/>
      <c r="H15" s="264"/>
      <c r="I15" s="264"/>
      <c r="J15" s="261"/>
      <c r="K15" s="261"/>
      <c r="L15" s="261"/>
      <c r="M15" s="261"/>
    </row>
    <row r="16" spans="2:13" ht="30" customHeight="1">
      <c r="B16" s="198" t="s">
        <v>271</v>
      </c>
      <c r="C16" s="923" t="s">
        <v>342</v>
      </c>
      <c r="D16" s="924"/>
      <c r="E16" s="924"/>
      <c r="F16" s="265"/>
      <c r="G16" s="265"/>
      <c r="H16" s="265"/>
      <c r="I16" s="265"/>
      <c r="J16" s="261"/>
      <c r="K16" s="261"/>
      <c r="L16" s="261"/>
      <c r="M16" s="261"/>
    </row>
    <row r="17" spans="2:13" ht="27.75" customHeight="1" thickBot="1">
      <c r="B17" s="194" t="s">
        <v>273</v>
      </c>
      <c r="C17" s="889" t="s">
        <v>297</v>
      </c>
      <c r="D17" s="890"/>
      <c r="E17" s="890"/>
      <c r="F17" s="263"/>
      <c r="G17" s="263"/>
      <c r="H17" s="263"/>
      <c r="I17" s="263"/>
      <c r="J17" s="261"/>
      <c r="K17" s="261"/>
      <c r="L17" s="261"/>
      <c r="M17" s="261"/>
    </row>
    <row r="18" spans="2:13" ht="16.5" thickTop="1">
      <c r="B18" s="190"/>
      <c r="C18" s="915"/>
      <c r="D18" s="916"/>
      <c r="E18" s="916"/>
      <c r="F18" s="266"/>
      <c r="G18" s="266"/>
      <c r="H18" s="266"/>
      <c r="I18" s="266"/>
      <c r="J18" s="261"/>
      <c r="K18" s="261"/>
      <c r="L18" s="261"/>
      <c r="M18" s="261"/>
    </row>
    <row r="19" spans="2:13" ht="20.25" customHeight="1">
      <c r="B19" s="193" t="s">
        <v>274</v>
      </c>
      <c r="C19" s="199" t="s">
        <v>229</v>
      </c>
      <c r="D19" s="199"/>
      <c r="E19" s="200"/>
      <c r="F19" s="263"/>
      <c r="G19" s="263"/>
      <c r="H19" s="263"/>
      <c r="I19" s="263"/>
      <c r="J19" s="261"/>
      <c r="K19" s="261"/>
      <c r="L19" s="261"/>
      <c r="M19" s="261"/>
    </row>
    <row r="20" spans="2:13" ht="16.5" thickBot="1">
      <c r="B20" s="192"/>
      <c r="C20" s="189"/>
      <c r="D20" s="189"/>
      <c r="E20" s="237"/>
      <c r="F20" s="261"/>
      <c r="G20" s="261"/>
      <c r="H20" s="261"/>
      <c r="I20" s="261"/>
      <c r="J20" s="261"/>
      <c r="K20" s="261"/>
      <c r="L20" s="261"/>
      <c r="M20" s="261"/>
    </row>
    <row r="21" spans="2:13" ht="17.25" thickBot="1" thickTop="1">
      <c r="B21" s="197" t="s">
        <v>275</v>
      </c>
      <c r="C21" s="911" t="s">
        <v>296</v>
      </c>
      <c r="D21" s="911"/>
      <c r="E21" s="911"/>
      <c r="F21" s="263"/>
      <c r="G21" s="263"/>
      <c r="H21" s="263"/>
      <c r="I21" s="263"/>
      <c r="J21" s="261"/>
      <c r="K21" s="261"/>
      <c r="L21" s="261"/>
      <c r="M21" s="261"/>
    </row>
    <row r="22" spans="2:13" ht="17.25" thickBot="1" thickTop="1">
      <c r="B22" s="188"/>
      <c r="C22" s="196"/>
      <c r="D22" s="196"/>
      <c r="E22" s="238"/>
      <c r="F22" s="261"/>
      <c r="G22" s="261"/>
      <c r="H22" s="261"/>
      <c r="I22" s="261"/>
      <c r="J22" s="261"/>
      <c r="K22" s="261"/>
      <c r="L22" s="261"/>
      <c r="M22" s="261"/>
    </row>
    <row r="23" spans="2:13" ht="15.75" customHeight="1" thickBot="1" thickTop="1">
      <c r="B23" s="900" t="s">
        <v>295</v>
      </c>
      <c r="C23" s="901"/>
      <c r="D23" s="901"/>
      <c r="E23" s="901"/>
      <c r="F23" s="267"/>
      <c r="G23" s="267"/>
      <c r="H23" s="267"/>
      <c r="I23" s="267"/>
      <c r="J23" s="239"/>
      <c r="K23" s="239"/>
      <c r="L23" s="239"/>
      <c r="M23" s="239"/>
    </row>
    <row r="24" spans="2:13" ht="16.5" thickTop="1">
      <c r="B24" s="71"/>
      <c r="C24" s="71"/>
      <c r="D24" s="71"/>
      <c r="E24" s="174"/>
      <c r="F24" s="174"/>
      <c r="G24" s="174"/>
      <c r="H24" s="174"/>
      <c r="I24" s="174"/>
      <c r="J24" s="174"/>
      <c r="K24" s="174"/>
      <c r="L24" s="174"/>
      <c r="M24" s="174"/>
    </row>
    <row r="25" spans="2:13" ht="15.75">
      <c r="B25" s="71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</row>
    <row r="26" spans="2:13" ht="15.75">
      <c r="B26" s="71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</row>
    <row r="27" spans="2:13" ht="15.75">
      <c r="B27" s="71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</row>
    <row r="28" spans="2:13" ht="15.75">
      <c r="B28" s="71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</row>
    <row r="29" spans="2:13" ht="15.75">
      <c r="B29" s="71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</row>
    <row r="30" spans="2:13" ht="15.75">
      <c r="B30" s="71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</row>
    <row r="31" spans="2:13" ht="15.75">
      <c r="B31" s="71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</row>
    <row r="32" spans="2:13" ht="15.75">
      <c r="B32" s="71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</row>
  </sheetData>
  <sheetProtection/>
  <mergeCells count="15">
    <mergeCell ref="C18:E18"/>
    <mergeCell ref="C12:E12"/>
    <mergeCell ref="C13:E13"/>
    <mergeCell ref="C14:E14"/>
    <mergeCell ref="C16:E16"/>
    <mergeCell ref="C17:E17"/>
    <mergeCell ref="F7:M7"/>
    <mergeCell ref="F8:I8"/>
    <mergeCell ref="J8:M8"/>
    <mergeCell ref="L3:M3"/>
    <mergeCell ref="B23:E23"/>
    <mergeCell ref="B6:E9"/>
    <mergeCell ref="C15:E15"/>
    <mergeCell ref="C21:E21"/>
    <mergeCell ref="F6:M6"/>
  </mergeCells>
  <printOptions gridLines="1"/>
  <pageMargins left="0.5" right="0.17" top="1.04" bottom="0.27" header="1.01" footer="0.16"/>
  <pageSetup horizontalDpi="600" verticalDpi="600" orientation="landscape" paperSize="5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M24"/>
  <sheetViews>
    <sheetView zoomScalePageLayoutView="0" workbookViewId="0" topLeftCell="A1">
      <selection activeCell="E8" sqref="E8:E10"/>
    </sheetView>
  </sheetViews>
  <sheetFormatPr defaultColWidth="9.140625" defaultRowHeight="15"/>
  <cols>
    <col min="1" max="1" width="7.00390625" style="3" customWidth="1"/>
    <col min="2" max="2" width="3.00390625" style="3" customWidth="1"/>
    <col min="3" max="3" width="2.421875" style="3" customWidth="1"/>
    <col min="4" max="4" width="38.8515625" style="3" customWidth="1"/>
    <col min="5" max="5" width="25.421875" style="3" customWidth="1"/>
    <col min="6" max="6" width="23.28125" style="3" customWidth="1"/>
    <col min="7" max="7" width="24.140625" style="3" customWidth="1"/>
    <col min="8" max="8" width="23.8515625" style="3" customWidth="1"/>
    <col min="9" max="9" width="4.421875" style="3" customWidth="1"/>
    <col min="10" max="16384" width="9.140625" style="3" customWidth="1"/>
  </cols>
  <sheetData>
    <row r="2" spans="4:5" ht="15">
      <c r="D2" s="154" t="s">
        <v>52</v>
      </c>
      <c r="E2" s="154"/>
    </row>
    <row r="3" spans="4:5" ht="15">
      <c r="D3" s="154"/>
      <c r="E3" s="154"/>
    </row>
    <row r="4" spans="6:8" ht="15" customHeight="1">
      <c r="F4" s="17"/>
      <c r="G4" s="931" t="s">
        <v>137</v>
      </c>
      <c r="H4" s="931"/>
    </row>
    <row r="5" spans="2:8" ht="33.75" customHeight="1">
      <c r="B5" s="932" t="s">
        <v>515</v>
      </c>
      <c r="C5" s="932"/>
      <c r="D5" s="932"/>
      <c r="E5" s="932"/>
      <c r="F5" s="932"/>
      <c r="G5" s="932"/>
      <c r="H5" s="932"/>
    </row>
    <row r="6" spans="1:8" ht="16.5" thickBot="1">
      <c r="A6" s="175"/>
      <c r="B6" s="65"/>
      <c r="C6" s="176"/>
      <c r="D6" s="176"/>
      <c r="E6" s="176"/>
      <c r="F6" s="175"/>
      <c r="G6" s="175"/>
      <c r="H6" s="175"/>
    </row>
    <row r="7" spans="1:13" ht="46.5" customHeight="1" thickBot="1" thickTop="1">
      <c r="A7" s="175"/>
      <c r="B7" s="933" t="s">
        <v>0</v>
      </c>
      <c r="C7" s="934"/>
      <c r="D7" s="934"/>
      <c r="E7" s="925" t="s">
        <v>520</v>
      </c>
      <c r="F7" s="926"/>
      <c r="G7" s="926"/>
      <c r="H7" s="927"/>
      <c r="I7" s="28"/>
      <c r="J7" s="28"/>
      <c r="K7" s="28"/>
      <c r="L7" s="28"/>
      <c r="M7" s="28"/>
    </row>
    <row r="8" spans="1:8" ht="15" customHeight="1" thickTop="1">
      <c r="A8" s="175"/>
      <c r="B8" s="935"/>
      <c r="C8" s="936"/>
      <c r="D8" s="936"/>
      <c r="E8" s="944" t="s">
        <v>516</v>
      </c>
      <c r="F8" s="939" t="s">
        <v>517</v>
      </c>
      <c r="G8" s="941" t="s">
        <v>518</v>
      </c>
      <c r="H8" s="942" t="s">
        <v>519</v>
      </c>
    </row>
    <row r="9" spans="1:8" ht="15" customHeight="1">
      <c r="A9" s="175"/>
      <c r="B9" s="935"/>
      <c r="C9" s="936"/>
      <c r="D9" s="936"/>
      <c r="E9" s="945"/>
      <c r="F9" s="940"/>
      <c r="G9" s="941"/>
      <c r="H9" s="943"/>
    </row>
    <row r="10" spans="1:8" ht="147" customHeight="1" thickBot="1">
      <c r="A10" s="175"/>
      <c r="B10" s="937"/>
      <c r="C10" s="938"/>
      <c r="D10" s="938"/>
      <c r="E10" s="945"/>
      <c r="F10" s="940"/>
      <c r="G10" s="941"/>
      <c r="H10" s="943"/>
    </row>
    <row r="11" spans="1:8" ht="16.5" thickTop="1">
      <c r="A11" s="175"/>
      <c r="B11" s="177"/>
      <c r="C11" s="178"/>
      <c r="D11" s="178"/>
      <c r="E11" s="274">
        <v>1</v>
      </c>
      <c r="F11" s="275">
        <v>2</v>
      </c>
      <c r="G11" s="275">
        <v>3</v>
      </c>
      <c r="H11" s="275" t="s">
        <v>304</v>
      </c>
    </row>
    <row r="12" spans="1:8" s="272" customFormat="1" ht="24.75" customHeight="1">
      <c r="A12" s="268"/>
      <c r="B12" s="269"/>
      <c r="C12" s="270" t="s">
        <v>36</v>
      </c>
      <c r="D12" s="271"/>
      <c r="E12" s="276"/>
      <c r="F12" s="277"/>
      <c r="G12" s="277"/>
      <c r="H12" s="278">
        <f>+F12+G12</f>
        <v>0</v>
      </c>
    </row>
    <row r="13" spans="1:8" s="272" customFormat="1" ht="24.75" customHeight="1">
      <c r="A13" s="268"/>
      <c r="B13" s="269"/>
      <c r="C13" s="270" t="s">
        <v>38</v>
      </c>
      <c r="D13" s="271"/>
      <c r="E13" s="276"/>
      <c r="F13" s="277"/>
      <c r="G13" s="277"/>
      <c r="H13" s="278"/>
    </row>
    <row r="14" spans="1:8" s="272" customFormat="1" ht="24.75" customHeight="1">
      <c r="A14" s="268"/>
      <c r="B14" s="269"/>
      <c r="C14" s="270" t="s">
        <v>448</v>
      </c>
      <c r="D14" s="271"/>
      <c r="E14" s="276"/>
      <c r="F14" s="277"/>
      <c r="G14" s="277"/>
      <c r="H14" s="278"/>
    </row>
    <row r="15" spans="1:8" s="272" customFormat="1" ht="24.75" customHeight="1">
      <c r="A15" s="268"/>
      <c r="B15" s="269"/>
      <c r="C15" s="270" t="s">
        <v>444</v>
      </c>
      <c r="D15" s="271"/>
      <c r="E15" s="276"/>
      <c r="F15" s="277"/>
      <c r="G15" s="277"/>
      <c r="H15" s="278"/>
    </row>
    <row r="16" spans="1:8" s="272" customFormat="1" ht="24.75" customHeight="1">
      <c r="A16" s="268"/>
      <c r="B16" s="269"/>
      <c r="C16" s="270" t="s">
        <v>445</v>
      </c>
      <c r="D16" s="271"/>
      <c r="E16" s="276"/>
      <c r="F16" s="277"/>
      <c r="G16" s="277"/>
      <c r="H16" s="278"/>
    </row>
    <row r="17" spans="1:8" s="272" customFormat="1" ht="24.75" customHeight="1">
      <c r="A17" s="268"/>
      <c r="B17" s="269"/>
      <c r="C17" s="270" t="s">
        <v>627</v>
      </c>
      <c r="D17" s="271"/>
      <c r="E17" s="276"/>
      <c r="F17" s="277"/>
      <c r="G17" s="277"/>
      <c r="H17" s="278"/>
    </row>
    <row r="18" spans="1:8" s="272" customFormat="1" ht="24.75" customHeight="1">
      <c r="A18" s="268"/>
      <c r="B18" s="269"/>
      <c r="C18" s="270" t="s">
        <v>37</v>
      </c>
      <c r="D18" s="271"/>
      <c r="E18" s="276"/>
      <c r="F18" s="277"/>
      <c r="G18" s="277"/>
      <c r="H18" s="278"/>
    </row>
    <row r="19" spans="1:8" s="272" customFormat="1" ht="24.75" customHeight="1">
      <c r="A19" s="268"/>
      <c r="B19" s="269"/>
      <c r="C19" s="270" t="s">
        <v>41</v>
      </c>
      <c r="D19" s="271"/>
      <c r="E19" s="276"/>
      <c r="F19" s="277"/>
      <c r="G19" s="277"/>
      <c r="H19" s="278"/>
    </row>
    <row r="20" spans="1:8" ht="15">
      <c r="A20" s="175"/>
      <c r="B20" s="179"/>
      <c r="C20" s="176"/>
      <c r="D20" s="176"/>
      <c r="E20" s="279"/>
      <c r="F20" s="280"/>
      <c r="G20" s="280"/>
      <c r="H20" s="280"/>
    </row>
    <row r="21" spans="1:8" ht="15.75" customHeight="1" thickBot="1">
      <c r="A21" s="175"/>
      <c r="B21" s="928" t="s">
        <v>47</v>
      </c>
      <c r="C21" s="929"/>
      <c r="D21" s="930"/>
      <c r="E21" s="273">
        <f>SUM(E12:E22)</f>
        <v>0</v>
      </c>
      <c r="F21" s="273">
        <f>SUM(F12:F22)</f>
        <v>0</v>
      </c>
      <c r="G21" s="273">
        <f>SUM(G12:G22)</f>
        <v>0</v>
      </c>
      <c r="H21" s="765">
        <f>SUM(H12:H22)</f>
        <v>0</v>
      </c>
    </row>
    <row r="22" spans="1:8" ht="16.5" thickBot="1" thickTop="1">
      <c r="A22" s="175"/>
      <c r="B22" s="180"/>
      <c r="C22" s="181"/>
      <c r="D22" s="182"/>
      <c r="E22" s="201"/>
      <c r="F22" s="180"/>
      <c r="G22" s="181"/>
      <c r="H22" s="183"/>
    </row>
    <row r="23" ht="13.5" thickTop="1">
      <c r="C23" s="4"/>
    </row>
    <row r="24" ht="12.75">
      <c r="C24" s="4"/>
    </row>
  </sheetData>
  <sheetProtection/>
  <mergeCells count="9">
    <mergeCell ref="E7:H7"/>
    <mergeCell ref="B21:D21"/>
    <mergeCell ref="G4:H4"/>
    <mergeCell ref="B5:H5"/>
    <mergeCell ref="B7:D10"/>
    <mergeCell ref="F8:F10"/>
    <mergeCell ref="G8:G10"/>
    <mergeCell ref="H8:H10"/>
    <mergeCell ref="E8:E10"/>
  </mergeCells>
  <printOptions gridLines="1"/>
  <pageMargins left="0.15748031496063" right="0.15748031496063" top="0.56" bottom="0.275590551181102" header="0.236220472440945" footer="0.15748031496063"/>
  <pageSetup fitToHeight="1" fitToWidth="1"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B2:AI49"/>
  <sheetViews>
    <sheetView zoomScalePageLayoutView="0" workbookViewId="0" topLeftCell="B40">
      <selection activeCell="T62" sqref="T62"/>
    </sheetView>
  </sheetViews>
  <sheetFormatPr defaultColWidth="9.140625" defaultRowHeight="15"/>
  <cols>
    <col min="1" max="1" width="2.8515625" style="15" customWidth="1"/>
    <col min="2" max="2" width="6.421875" style="15" customWidth="1"/>
    <col min="3" max="3" width="11.7109375" style="15" bestFit="1" customWidth="1"/>
    <col min="4" max="4" width="7.8515625" style="15" customWidth="1"/>
    <col min="5" max="5" width="10.00390625" style="15" customWidth="1"/>
    <col min="6" max="6" width="9.28125" style="15" customWidth="1"/>
    <col min="7" max="7" width="9.421875" style="15" customWidth="1"/>
    <col min="8" max="8" width="17.7109375" style="15" customWidth="1"/>
    <col min="9" max="9" width="9.28125" style="15" bestFit="1" customWidth="1"/>
    <col min="10" max="10" width="11.8515625" style="15" customWidth="1"/>
    <col min="11" max="11" width="15.421875" style="15" customWidth="1"/>
    <col min="12" max="12" width="10.57421875" style="15" customWidth="1"/>
    <col min="13" max="13" width="9.140625" style="15" customWidth="1"/>
    <col min="14" max="14" width="10.421875" style="15" customWidth="1"/>
    <col min="15" max="16" width="7.7109375" style="15" customWidth="1"/>
    <col min="17" max="17" width="9.140625" style="15" customWidth="1"/>
    <col min="18" max="18" width="11.7109375" style="15" customWidth="1"/>
    <col min="19" max="19" width="14.00390625" style="15" customWidth="1"/>
    <col min="20" max="20" width="15.28125" style="15" customWidth="1"/>
    <col min="21" max="21" width="14.57421875" style="15" customWidth="1"/>
    <col min="22" max="22" width="11.7109375" style="15" bestFit="1" customWidth="1"/>
    <col min="23" max="23" width="11.8515625" style="15" bestFit="1" customWidth="1"/>
    <col min="24" max="24" width="11.7109375" style="15" bestFit="1" customWidth="1"/>
    <col min="25" max="25" width="11.8515625" style="15" bestFit="1" customWidth="1"/>
    <col min="26" max="26" width="11.421875" style="15" customWidth="1"/>
    <col min="27" max="28" width="9.140625" style="15" customWidth="1"/>
    <col min="29" max="29" width="16.8515625" style="15" customWidth="1"/>
    <col min="30" max="30" width="10.00390625" style="15" customWidth="1"/>
    <col min="31" max="31" width="13.28125" style="15" customWidth="1"/>
    <col min="32" max="32" width="12.00390625" style="15" customWidth="1"/>
    <col min="33" max="33" width="11.00390625" style="15" customWidth="1"/>
    <col min="34" max="16384" width="9.140625" style="15" customWidth="1"/>
  </cols>
  <sheetData>
    <row r="1" ht="11.25"/>
    <row r="2" spans="2:32" ht="18">
      <c r="B2" s="971" t="s">
        <v>52</v>
      </c>
      <c r="C2" s="971"/>
      <c r="D2" s="971"/>
      <c r="E2" s="971"/>
      <c r="F2" s="971"/>
      <c r="G2" s="971"/>
      <c r="H2" s="971"/>
      <c r="I2" s="971"/>
      <c r="J2" s="971"/>
      <c r="K2" s="971"/>
      <c r="L2" s="971"/>
      <c r="M2" s="971"/>
      <c r="N2" s="971"/>
      <c r="O2" s="971"/>
      <c r="P2" s="971"/>
      <c r="Q2" s="971"/>
      <c r="R2" s="971"/>
      <c r="S2" s="971"/>
      <c r="T2" s="971"/>
      <c r="U2" s="971"/>
      <c r="V2" s="971"/>
      <c r="W2" s="971"/>
      <c r="X2" s="971"/>
      <c r="Y2" s="971"/>
      <c r="Z2" s="971"/>
      <c r="AA2" s="971"/>
      <c r="AB2" s="971"/>
      <c r="AC2" s="971"/>
      <c r="AD2" s="971"/>
      <c r="AE2" s="971"/>
      <c r="AF2" s="971"/>
    </row>
    <row r="3" ht="11.25"/>
    <row r="4" spans="2:32" ht="15">
      <c r="B4" s="947" t="s">
        <v>521</v>
      </c>
      <c r="C4" s="947"/>
      <c r="D4" s="947"/>
      <c r="E4" s="947"/>
      <c r="F4" s="947"/>
      <c r="G4" s="947"/>
      <c r="H4" s="947"/>
      <c r="I4" s="947"/>
      <c r="J4" s="947"/>
      <c r="K4" s="947"/>
      <c r="L4" s="947"/>
      <c r="M4" s="947"/>
      <c r="N4" s="947"/>
      <c r="O4" s="947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972" t="s">
        <v>141</v>
      </c>
      <c r="AE4" s="972"/>
      <c r="AF4" s="972"/>
    </row>
    <row r="5" spans="2:32" ht="15">
      <c r="B5" s="45" t="s">
        <v>365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158"/>
      <c r="AE5" s="158"/>
      <c r="AF5" s="158"/>
    </row>
    <row r="6" spans="2:32" ht="15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58"/>
      <c r="AE6" s="158"/>
      <c r="AF6" s="158"/>
    </row>
    <row r="7" spans="2:32" ht="15">
      <c r="B7" s="184" t="s">
        <v>233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158"/>
      <c r="AE7" s="158"/>
      <c r="AF7" s="158"/>
    </row>
    <row r="8" spans="2:32" ht="27.75" customHeight="1">
      <c r="B8" s="973" t="s">
        <v>234</v>
      </c>
      <c r="C8" s="973"/>
      <c r="D8" s="973"/>
      <c r="E8" s="973"/>
      <c r="F8" s="973"/>
      <c r="G8" s="973"/>
      <c r="H8" s="973"/>
      <c r="I8" s="973"/>
      <c r="J8" s="973"/>
      <c r="K8" s="973"/>
      <c r="L8" s="973"/>
      <c r="M8" s="973"/>
      <c r="N8" s="973"/>
      <c r="O8" s="973"/>
      <c r="P8" s="973"/>
      <c r="Q8" s="973"/>
      <c r="R8" s="973"/>
      <c r="S8" s="973"/>
      <c r="T8" s="973"/>
      <c r="U8" s="973"/>
      <c r="V8" s="973"/>
      <c r="W8" s="973"/>
      <c r="X8" s="973"/>
      <c r="Y8" s="973"/>
      <c r="Z8" s="973"/>
      <c r="AA8" s="973"/>
      <c r="AB8" s="973"/>
      <c r="AC8" s="973"/>
      <c r="AD8" s="973"/>
      <c r="AE8" s="973"/>
      <c r="AF8" s="973"/>
    </row>
    <row r="9" ht="11.25"/>
    <row r="10" spans="2:19" ht="22.5" customHeight="1">
      <c r="B10" s="947" t="s">
        <v>522</v>
      </c>
      <c r="C10" s="947"/>
      <c r="D10" s="947"/>
      <c r="E10" s="947"/>
      <c r="F10" s="947"/>
      <c r="G10" s="947"/>
      <c r="H10" s="947"/>
      <c r="I10" s="947"/>
      <c r="J10" s="947"/>
      <c r="K10" s="947"/>
      <c r="L10" s="947"/>
      <c r="M10" s="947"/>
      <c r="N10" s="947"/>
      <c r="O10" s="947"/>
      <c r="P10" s="947"/>
      <c r="Q10" s="947"/>
      <c r="R10" s="947"/>
      <c r="S10" s="947"/>
    </row>
    <row r="11" spans="2:31" ht="12.75">
      <c r="B11" s="107" t="str">
        <f>+'SCH-1'!D14</f>
        <v>M.B.B.S</v>
      </c>
      <c r="C11" s="107"/>
      <c r="D11" s="107"/>
      <c r="E11" s="107"/>
      <c r="Z11" s="23"/>
      <c r="AA11" s="23"/>
      <c r="AB11" s="23"/>
      <c r="AC11" s="23"/>
      <c r="AD11" s="974" t="s">
        <v>126</v>
      </c>
      <c r="AE11" s="974"/>
    </row>
    <row r="12" spans="26:29" ht="12" thickBot="1">
      <c r="Z12" s="23"/>
      <c r="AA12" s="23"/>
      <c r="AB12" s="23"/>
      <c r="AC12" s="23"/>
    </row>
    <row r="13" spans="2:35" ht="39.75" customHeight="1" thickTop="1">
      <c r="B13" s="969" t="s">
        <v>318</v>
      </c>
      <c r="C13" s="950" t="s">
        <v>124</v>
      </c>
      <c r="D13" s="950" t="s">
        <v>334</v>
      </c>
      <c r="E13" s="950" t="s">
        <v>333</v>
      </c>
      <c r="F13" s="950" t="s">
        <v>87</v>
      </c>
      <c r="G13" s="950" t="s">
        <v>46</v>
      </c>
      <c r="H13" s="950" t="s">
        <v>153</v>
      </c>
      <c r="I13" s="967" t="s">
        <v>51</v>
      </c>
      <c r="J13" s="950" t="s">
        <v>154</v>
      </c>
      <c r="K13" s="950" t="s">
        <v>155</v>
      </c>
      <c r="L13" s="950" t="s">
        <v>356</v>
      </c>
      <c r="M13" s="950" t="s">
        <v>129</v>
      </c>
      <c r="N13" s="964" t="s">
        <v>523</v>
      </c>
      <c r="O13" s="965"/>
      <c r="P13" s="965"/>
      <c r="Q13" s="965"/>
      <c r="R13" s="965"/>
      <c r="S13" s="965"/>
      <c r="T13" s="965"/>
      <c r="U13" s="966"/>
      <c r="V13" s="950" t="s">
        <v>205</v>
      </c>
      <c r="W13" s="962" t="s">
        <v>131</v>
      </c>
      <c r="X13" s="962"/>
      <c r="Y13" s="962" t="s">
        <v>132</v>
      </c>
      <c r="Z13" s="962"/>
      <c r="AA13" s="950" t="s">
        <v>357</v>
      </c>
      <c r="AB13" s="950" t="s">
        <v>48</v>
      </c>
      <c r="AC13" s="950" t="s">
        <v>216</v>
      </c>
      <c r="AD13" s="950" t="s">
        <v>358</v>
      </c>
      <c r="AE13" s="950" t="s">
        <v>49</v>
      </c>
      <c r="AF13" s="953" t="s">
        <v>130</v>
      </c>
      <c r="AG13" s="955" t="s">
        <v>84</v>
      </c>
      <c r="AH13" s="955"/>
      <c r="AI13" s="956"/>
    </row>
    <row r="14" spans="2:35" ht="45">
      <c r="B14" s="970"/>
      <c r="C14" s="951"/>
      <c r="D14" s="951"/>
      <c r="E14" s="952"/>
      <c r="F14" s="951"/>
      <c r="G14" s="951"/>
      <c r="H14" s="951"/>
      <c r="I14" s="968"/>
      <c r="J14" s="951"/>
      <c r="K14" s="951"/>
      <c r="L14" s="951"/>
      <c r="M14" s="951"/>
      <c r="N14" s="286" t="s">
        <v>359</v>
      </c>
      <c r="O14" s="286" t="s">
        <v>122</v>
      </c>
      <c r="P14" s="286" t="s">
        <v>121</v>
      </c>
      <c r="Q14" s="286" t="s">
        <v>360</v>
      </c>
      <c r="R14" s="287" t="s">
        <v>123</v>
      </c>
      <c r="S14" s="288" t="s">
        <v>47</v>
      </c>
      <c r="T14" s="286" t="s">
        <v>628</v>
      </c>
      <c r="U14" s="286" t="s">
        <v>40</v>
      </c>
      <c r="V14" s="952"/>
      <c r="W14" s="289" t="s">
        <v>88</v>
      </c>
      <c r="X14" s="290" t="s">
        <v>89</v>
      </c>
      <c r="Y14" s="289" t="s">
        <v>88</v>
      </c>
      <c r="Z14" s="291" t="s">
        <v>89</v>
      </c>
      <c r="AA14" s="963"/>
      <c r="AB14" s="951"/>
      <c r="AC14" s="952"/>
      <c r="AD14" s="952"/>
      <c r="AE14" s="951"/>
      <c r="AF14" s="954"/>
      <c r="AG14" s="292" t="s">
        <v>83</v>
      </c>
      <c r="AH14" s="292" t="s">
        <v>86</v>
      </c>
      <c r="AI14" s="293" t="s">
        <v>85</v>
      </c>
    </row>
    <row r="15" spans="2:35" ht="45.75" thickBot="1">
      <c r="B15" s="294">
        <v>1</v>
      </c>
      <c r="C15" s="295">
        <v>2</v>
      </c>
      <c r="D15" s="295">
        <v>3</v>
      </c>
      <c r="E15" s="295">
        <v>4</v>
      </c>
      <c r="F15" s="295">
        <v>5</v>
      </c>
      <c r="G15" s="295">
        <v>6</v>
      </c>
      <c r="H15" s="295">
        <v>7</v>
      </c>
      <c r="I15" s="296">
        <v>8</v>
      </c>
      <c r="J15" s="295">
        <v>9</v>
      </c>
      <c r="K15" s="295">
        <v>10</v>
      </c>
      <c r="L15" s="295">
        <v>11</v>
      </c>
      <c r="M15" s="295">
        <v>12</v>
      </c>
      <c r="N15" s="295">
        <v>13</v>
      </c>
      <c r="O15" s="295">
        <v>14</v>
      </c>
      <c r="P15" s="295">
        <v>15</v>
      </c>
      <c r="Q15" s="296">
        <v>16</v>
      </c>
      <c r="R15" s="295">
        <v>17</v>
      </c>
      <c r="S15" s="295" t="s">
        <v>361</v>
      </c>
      <c r="T15" s="295">
        <v>19</v>
      </c>
      <c r="U15" s="295" t="s">
        <v>362</v>
      </c>
      <c r="V15" s="295">
        <v>21</v>
      </c>
      <c r="W15" s="295">
        <v>22</v>
      </c>
      <c r="X15" s="296">
        <v>23</v>
      </c>
      <c r="Y15" s="295">
        <v>24</v>
      </c>
      <c r="Z15" s="296">
        <v>25</v>
      </c>
      <c r="AA15" s="296">
        <v>26</v>
      </c>
      <c r="AB15" s="295">
        <v>27</v>
      </c>
      <c r="AC15" s="296">
        <v>28</v>
      </c>
      <c r="AD15" s="295" t="s">
        <v>363</v>
      </c>
      <c r="AE15" s="295" t="s">
        <v>364</v>
      </c>
      <c r="AF15" s="296">
        <v>31</v>
      </c>
      <c r="AG15" s="295">
        <v>32</v>
      </c>
      <c r="AH15" s="296">
        <v>33</v>
      </c>
      <c r="AI15" s="295">
        <v>34</v>
      </c>
    </row>
    <row r="16" spans="2:35" ht="15" customHeight="1" thickTop="1">
      <c r="B16" s="297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>
        <f>+N16+O16+P16+Q16+R16</f>
        <v>0</v>
      </c>
      <c r="T16" s="298"/>
      <c r="U16" s="298">
        <f>+S16+T16</f>
        <v>0</v>
      </c>
      <c r="V16" s="298"/>
      <c r="W16" s="298"/>
      <c r="X16" s="299"/>
      <c r="Y16" s="299"/>
      <c r="Z16" s="299"/>
      <c r="AA16" s="299"/>
      <c r="AB16" s="298"/>
      <c r="AC16" s="298">
        <v>0</v>
      </c>
      <c r="AD16" s="298">
        <f>+W16+Y16+AA16+AB16+AC16</f>
        <v>0</v>
      </c>
      <c r="AE16" s="298">
        <f>S16-AD16</f>
        <v>0</v>
      </c>
      <c r="AF16" s="300"/>
      <c r="AG16" s="301"/>
      <c r="AH16" s="301"/>
      <c r="AI16" s="302"/>
    </row>
    <row r="17" spans="2:35" ht="15.75" customHeight="1">
      <c r="B17" s="297">
        <v>1</v>
      </c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303"/>
      <c r="Y17" s="303"/>
      <c r="Z17" s="303"/>
      <c r="AA17" s="303"/>
      <c r="AB17" s="298"/>
      <c r="AC17" s="298"/>
      <c r="AD17" s="298"/>
      <c r="AE17" s="298"/>
      <c r="AF17" s="300"/>
      <c r="AG17" s="301"/>
      <c r="AH17" s="301"/>
      <c r="AI17" s="302"/>
    </row>
    <row r="18" spans="2:35" ht="16.5" customHeight="1">
      <c r="B18" s="297">
        <v>2</v>
      </c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303"/>
      <c r="Y18" s="303"/>
      <c r="Z18" s="303"/>
      <c r="AA18" s="303"/>
      <c r="AB18" s="298"/>
      <c r="AC18" s="298"/>
      <c r="AD18" s="298"/>
      <c r="AE18" s="298"/>
      <c r="AF18" s="300"/>
      <c r="AG18" s="301"/>
      <c r="AH18" s="301"/>
      <c r="AI18" s="302"/>
    </row>
    <row r="19" spans="2:35" ht="15.75" customHeight="1">
      <c r="B19" s="297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303"/>
      <c r="Y19" s="303"/>
      <c r="Z19" s="303"/>
      <c r="AA19" s="303"/>
      <c r="AB19" s="298"/>
      <c r="AC19" s="298"/>
      <c r="AD19" s="298"/>
      <c r="AE19" s="298"/>
      <c r="AF19" s="300"/>
      <c r="AG19" s="301"/>
      <c r="AH19" s="301"/>
      <c r="AI19" s="302"/>
    </row>
    <row r="20" spans="2:35" ht="25.5" customHeight="1" thickBot="1">
      <c r="B20" s="957" t="s">
        <v>47</v>
      </c>
      <c r="C20" s="958"/>
      <c r="D20" s="958"/>
      <c r="E20" s="958"/>
      <c r="F20" s="958"/>
      <c r="G20" s="958"/>
      <c r="H20" s="958"/>
      <c r="I20" s="958"/>
      <c r="J20" s="958"/>
      <c r="K20" s="958"/>
      <c r="L20" s="958"/>
      <c r="M20" s="959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5"/>
      <c r="Y20" s="305"/>
      <c r="Z20" s="305"/>
      <c r="AA20" s="305"/>
      <c r="AB20" s="304"/>
      <c r="AC20" s="304"/>
      <c r="AD20" s="304"/>
      <c r="AE20" s="304"/>
      <c r="AF20" s="306"/>
      <c r="AG20" s="307"/>
      <c r="AH20" s="307"/>
      <c r="AI20" s="308"/>
    </row>
    <row r="21" spans="2:32" ht="15.75" customHeight="1" thickTop="1"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2"/>
      <c r="O21" s="282"/>
      <c r="P21" s="282"/>
      <c r="Q21" s="282"/>
      <c r="R21" s="282"/>
      <c r="S21" s="282"/>
      <c r="T21" s="282"/>
      <c r="U21" s="282"/>
      <c r="V21" s="282"/>
      <c r="W21" s="283"/>
      <c r="X21" s="283"/>
      <c r="Y21" s="283"/>
      <c r="Z21" s="282"/>
      <c r="AA21" s="282"/>
      <c r="AB21" s="282"/>
      <c r="AC21" s="284"/>
      <c r="AD21" s="285"/>
      <c r="AE21" s="285"/>
      <c r="AF21" s="283"/>
    </row>
    <row r="22" spans="2:32" ht="15.75" customHeight="1">
      <c r="B22" s="960" t="s">
        <v>526</v>
      </c>
      <c r="C22" s="960"/>
      <c r="D22" s="960"/>
      <c r="E22" s="960"/>
      <c r="F22" s="960"/>
      <c r="G22" s="960"/>
      <c r="H22" s="960"/>
      <c r="I22" s="960"/>
      <c r="J22" s="960"/>
      <c r="K22" s="960"/>
      <c r="L22" s="960"/>
      <c r="M22" s="960"/>
      <c r="N22" s="960"/>
      <c r="O22" s="960"/>
      <c r="P22" s="960"/>
      <c r="Q22" s="960"/>
      <c r="R22" s="960"/>
      <c r="S22" s="960"/>
      <c r="T22" s="960"/>
      <c r="U22" s="960"/>
      <c r="V22" s="960"/>
      <c r="W22" s="283"/>
      <c r="X22" s="283"/>
      <c r="Y22" s="283"/>
      <c r="Z22" s="282"/>
      <c r="AA22" s="282"/>
      <c r="AB22" s="282"/>
      <c r="AC22" s="284"/>
      <c r="AD22" s="285"/>
      <c r="AE22" s="285"/>
      <c r="AF22" s="283"/>
    </row>
    <row r="23" spans="2:32" ht="15.75" customHeight="1"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2"/>
      <c r="O23" s="282"/>
      <c r="P23" s="282"/>
      <c r="Q23" s="282"/>
      <c r="R23" s="282"/>
      <c r="S23" s="282"/>
      <c r="T23" s="282"/>
      <c r="U23" s="282"/>
      <c r="V23" s="282"/>
      <c r="W23" s="283"/>
      <c r="X23" s="283"/>
      <c r="Y23" s="283"/>
      <c r="Z23" s="282"/>
      <c r="AA23" s="282"/>
      <c r="AB23" s="282"/>
      <c r="AC23" s="284"/>
      <c r="AD23" s="285"/>
      <c r="AE23" s="285"/>
      <c r="AF23" s="283"/>
    </row>
    <row r="24" spans="2:32" ht="15.75" customHeight="1" thickBot="1">
      <c r="B24" s="948" t="str">
        <f>B11</f>
        <v>M.B.B.S</v>
      </c>
      <c r="C24" s="948"/>
      <c r="D24" s="948"/>
      <c r="E24" s="281"/>
      <c r="F24" s="281"/>
      <c r="G24" s="281"/>
      <c r="H24" s="281"/>
      <c r="I24" s="281"/>
      <c r="J24" s="281"/>
      <c r="K24" s="281"/>
      <c r="L24" s="281"/>
      <c r="M24" s="281"/>
      <c r="N24" s="282"/>
      <c r="O24" s="282"/>
      <c r="P24" s="282"/>
      <c r="Q24" s="282"/>
      <c r="R24" s="282"/>
      <c r="S24" s="282"/>
      <c r="T24" s="282"/>
      <c r="U24" s="282"/>
      <c r="V24" s="282"/>
      <c r="W24" s="283"/>
      <c r="X24" s="283"/>
      <c r="Y24" s="283"/>
      <c r="Z24" s="282"/>
      <c r="AA24" s="282"/>
      <c r="AB24" s="282"/>
      <c r="AC24" s="284"/>
      <c r="AD24" s="285"/>
      <c r="AE24" s="285"/>
      <c r="AF24" s="283"/>
    </row>
    <row r="25" spans="2:32" ht="15.75" customHeight="1" thickBot="1" thickTop="1"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2"/>
      <c r="O25" s="282"/>
      <c r="P25" s="282"/>
      <c r="Q25" s="282"/>
      <c r="R25" s="282"/>
      <c r="S25" s="282"/>
      <c r="T25" s="282"/>
      <c r="U25" s="282"/>
      <c r="V25" s="282"/>
      <c r="W25" s="283"/>
      <c r="X25" s="283"/>
      <c r="Y25" s="283"/>
      <c r="Z25" s="282"/>
      <c r="AA25" s="282"/>
      <c r="AB25" s="282"/>
      <c r="AC25" s="284"/>
      <c r="AD25" s="285"/>
      <c r="AE25" s="285"/>
      <c r="AF25" s="283"/>
    </row>
    <row r="26" spans="2:35" ht="30.75" customHeight="1" thickTop="1">
      <c r="B26" s="969" t="s">
        <v>318</v>
      </c>
      <c r="C26" s="950" t="s">
        <v>124</v>
      </c>
      <c r="D26" s="950" t="s">
        <v>334</v>
      </c>
      <c r="E26" s="950" t="s">
        <v>333</v>
      </c>
      <c r="F26" s="950" t="s">
        <v>87</v>
      </c>
      <c r="G26" s="950" t="s">
        <v>46</v>
      </c>
      <c r="H26" s="950" t="s">
        <v>153</v>
      </c>
      <c r="I26" s="967" t="s">
        <v>51</v>
      </c>
      <c r="J26" s="950" t="s">
        <v>154</v>
      </c>
      <c r="K26" s="950" t="s">
        <v>155</v>
      </c>
      <c r="L26" s="950" t="s">
        <v>356</v>
      </c>
      <c r="M26" s="950" t="s">
        <v>129</v>
      </c>
      <c r="N26" s="964" t="s">
        <v>524</v>
      </c>
      <c r="O26" s="965"/>
      <c r="P26" s="965"/>
      <c r="Q26" s="965"/>
      <c r="R26" s="965"/>
      <c r="S26" s="965"/>
      <c r="T26" s="965"/>
      <c r="U26" s="966"/>
      <c r="V26" s="950" t="s">
        <v>205</v>
      </c>
      <c r="W26" s="962" t="s">
        <v>131</v>
      </c>
      <c r="X26" s="962"/>
      <c r="Y26" s="962" t="s">
        <v>132</v>
      </c>
      <c r="Z26" s="962"/>
      <c r="AA26" s="950" t="s">
        <v>357</v>
      </c>
      <c r="AB26" s="950" t="s">
        <v>48</v>
      </c>
      <c r="AC26" s="950" t="s">
        <v>216</v>
      </c>
      <c r="AD26" s="950" t="s">
        <v>358</v>
      </c>
      <c r="AE26" s="950" t="s">
        <v>49</v>
      </c>
      <c r="AF26" s="953" t="s">
        <v>130</v>
      </c>
      <c r="AG26" s="955" t="s">
        <v>84</v>
      </c>
      <c r="AH26" s="955"/>
      <c r="AI26" s="956"/>
    </row>
    <row r="27" spans="2:35" ht="45">
      <c r="B27" s="970"/>
      <c r="C27" s="951"/>
      <c r="D27" s="951"/>
      <c r="E27" s="952"/>
      <c r="F27" s="951"/>
      <c r="G27" s="951"/>
      <c r="H27" s="951"/>
      <c r="I27" s="968"/>
      <c r="J27" s="951"/>
      <c r="K27" s="951"/>
      <c r="L27" s="951"/>
      <c r="M27" s="951"/>
      <c r="N27" s="286" t="s">
        <v>359</v>
      </c>
      <c r="O27" s="286" t="s">
        <v>122</v>
      </c>
      <c r="P27" s="286" t="s">
        <v>121</v>
      </c>
      <c r="Q27" s="286" t="s">
        <v>360</v>
      </c>
      <c r="R27" s="287" t="s">
        <v>123</v>
      </c>
      <c r="S27" s="288" t="s">
        <v>47</v>
      </c>
      <c r="T27" s="286" t="s">
        <v>631</v>
      </c>
      <c r="U27" s="286" t="s">
        <v>40</v>
      </c>
      <c r="V27" s="952"/>
      <c r="W27" s="289" t="s">
        <v>88</v>
      </c>
      <c r="X27" s="290" t="s">
        <v>89</v>
      </c>
      <c r="Y27" s="289" t="s">
        <v>88</v>
      </c>
      <c r="Z27" s="291" t="s">
        <v>89</v>
      </c>
      <c r="AA27" s="963"/>
      <c r="AB27" s="951"/>
      <c r="AC27" s="952"/>
      <c r="AD27" s="952"/>
      <c r="AE27" s="951"/>
      <c r="AF27" s="954"/>
      <c r="AG27" s="292" t="s">
        <v>83</v>
      </c>
      <c r="AH27" s="292" t="s">
        <v>86</v>
      </c>
      <c r="AI27" s="293" t="s">
        <v>85</v>
      </c>
    </row>
    <row r="28" spans="2:35" ht="45.75" thickBot="1">
      <c r="B28" s="294">
        <v>1</v>
      </c>
      <c r="C28" s="295">
        <v>2</v>
      </c>
      <c r="D28" s="295">
        <v>3</v>
      </c>
      <c r="E28" s="295">
        <v>4</v>
      </c>
      <c r="F28" s="295">
        <v>5</v>
      </c>
      <c r="G28" s="295">
        <v>6</v>
      </c>
      <c r="H28" s="295">
        <v>7</v>
      </c>
      <c r="I28" s="296">
        <v>8</v>
      </c>
      <c r="J28" s="295">
        <v>9</v>
      </c>
      <c r="K28" s="295">
        <v>10</v>
      </c>
      <c r="L28" s="295">
        <v>11</v>
      </c>
      <c r="M28" s="295">
        <v>12</v>
      </c>
      <c r="N28" s="295">
        <v>13</v>
      </c>
      <c r="O28" s="295">
        <v>14</v>
      </c>
      <c r="P28" s="295">
        <v>15</v>
      </c>
      <c r="Q28" s="296">
        <v>16</v>
      </c>
      <c r="R28" s="295">
        <v>17</v>
      </c>
      <c r="S28" s="295" t="s">
        <v>361</v>
      </c>
      <c r="T28" s="295">
        <v>19</v>
      </c>
      <c r="U28" s="295" t="s">
        <v>362</v>
      </c>
      <c r="V28" s="295">
        <v>21</v>
      </c>
      <c r="W28" s="295">
        <v>22</v>
      </c>
      <c r="X28" s="296">
        <v>23</v>
      </c>
      <c r="Y28" s="295">
        <v>24</v>
      </c>
      <c r="Z28" s="296">
        <v>25</v>
      </c>
      <c r="AA28" s="296">
        <v>26</v>
      </c>
      <c r="AB28" s="295">
        <v>27</v>
      </c>
      <c r="AC28" s="296">
        <v>28</v>
      </c>
      <c r="AD28" s="295" t="s">
        <v>363</v>
      </c>
      <c r="AE28" s="295" t="s">
        <v>364</v>
      </c>
      <c r="AF28" s="296">
        <v>31</v>
      </c>
      <c r="AG28" s="295">
        <v>32</v>
      </c>
      <c r="AH28" s="296">
        <v>33</v>
      </c>
      <c r="AI28" s="295">
        <v>34</v>
      </c>
    </row>
    <row r="29" spans="2:35" ht="15.75" customHeight="1" thickTop="1">
      <c r="B29" s="297"/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>
        <f>+N29+O29+P29+Q29+R29</f>
        <v>0</v>
      </c>
      <c r="T29" s="298"/>
      <c r="U29" s="298">
        <f>+S29+T29</f>
        <v>0</v>
      </c>
      <c r="V29" s="298"/>
      <c r="W29" s="298"/>
      <c r="X29" s="299"/>
      <c r="Y29" s="299"/>
      <c r="Z29" s="299"/>
      <c r="AA29" s="299"/>
      <c r="AB29" s="298"/>
      <c r="AC29" s="298"/>
      <c r="AD29" s="298">
        <f>+W29+Y29+AA29+AB29+AC29</f>
        <v>0</v>
      </c>
      <c r="AE29" s="298">
        <f>S29-AD29</f>
        <v>0</v>
      </c>
      <c r="AF29" s="300"/>
      <c r="AG29" s="301"/>
      <c r="AH29" s="301"/>
      <c r="AI29" s="302"/>
    </row>
    <row r="30" spans="2:35" ht="15.75" customHeight="1">
      <c r="B30" s="297">
        <v>1</v>
      </c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303"/>
      <c r="Y30" s="303"/>
      <c r="Z30" s="303"/>
      <c r="AA30" s="303"/>
      <c r="AB30" s="298"/>
      <c r="AC30" s="298"/>
      <c r="AD30" s="298"/>
      <c r="AE30" s="298"/>
      <c r="AF30" s="300"/>
      <c r="AG30" s="301"/>
      <c r="AH30" s="301"/>
      <c r="AI30" s="302"/>
    </row>
    <row r="31" spans="2:35" ht="15.75" customHeight="1">
      <c r="B31" s="297">
        <v>2</v>
      </c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303"/>
      <c r="Y31" s="303"/>
      <c r="Z31" s="303"/>
      <c r="AA31" s="303"/>
      <c r="AB31" s="298"/>
      <c r="AC31" s="298"/>
      <c r="AD31" s="298"/>
      <c r="AE31" s="298"/>
      <c r="AF31" s="300"/>
      <c r="AG31" s="301"/>
      <c r="AH31" s="301"/>
      <c r="AI31" s="302"/>
    </row>
    <row r="32" spans="2:35" ht="15.75" customHeight="1">
      <c r="B32" s="297"/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303"/>
      <c r="Y32" s="303"/>
      <c r="Z32" s="303"/>
      <c r="AA32" s="303"/>
      <c r="AB32" s="298"/>
      <c r="AC32" s="298"/>
      <c r="AD32" s="298"/>
      <c r="AE32" s="298"/>
      <c r="AF32" s="300"/>
      <c r="AG32" s="301"/>
      <c r="AH32" s="301"/>
      <c r="AI32" s="302"/>
    </row>
    <row r="33" spans="2:35" ht="15.75" customHeight="1" thickBot="1">
      <c r="B33" s="957" t="s">
        <v>47</v>
      </c>
      <c r="C33" s="958"/>
      <c r="D33" s="958"/>
      <c r="E33" s="958"/>
      <c r="F33" s="958"/>
      <c r="G33" s="958"/>
      <c r="H33" s="958"/>
      <c r="I33" s="958"/>
      <c r="J33" s="958"/>
      <c r="K33" s="958"/>
      <c r="L33" s="958"/>
      <c r="M33" s="959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5"/>
      <c r="Y33" s="305"/>
      <c r="Z33" s="305"/>
      <c r="AA33" s="305"/>
      <c r="AB33" s="304"/>
      <c r="AC33" s="304"/>
      <c r="AD33" s="304"/>
      <c r="AE33" s="304"/>
      <c r="AF33" s="306"/>
      <c r="AG33" s="307"/>
      <c r="AH33" s="307"/>
      <c r="AI33" s="308"/>
    </row>
    <row r="34" spans="2:32" ht="15.75" customHeight="1" thickTop="1"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2"/>
      <c r="O34" s="282"/>
      <c r="P34" s="282"/>
      <c r="Q34" s="282"/>
      <c r="R34" s="282"/>
      <c r="S34" s="282"/>
      <c r="T34" s="282"/>
      <c r="U34" s="282"/>
      <c r="V34" s="282"/>
      <c r="W34" s="283"/>
      <c r="X34" s="283"/>
      <c r="Y34" s="283"/>
      <c r="Z34" s="282"/>
      <c r="AA34" s="282"/>
      <c r="AB34" s="282"/>
      <c r="AC34" s="284"/>
      <c r="AD34" s="285"/>
      <c r="AE34" s="285"/>
      <c r="AF34" s="283"/>
    </row>
    <row r="35" spans="2:32" ht="15.75" customHeight="1">
      <c r="B35" s="946" t="s">
        <v>525</v>
      </c>
      <c r="C35" s="946"/>
      <c r="D35" s="946"/>
      <c r="E35" s="946"/>
      <c r="F35" s="946"/>
      <c r="G35" s="946"/>
      <c r="H35" s="946"/>
      <c r="I35" s="946"/>
      <c r="J35" s="946"/>
      <c r="K35" s="946"/>
      <c r="L35" s="946"/>
      <c r="M35" s="946"/>
      <c r="N35" s="946"/>
      <c r="O35" s="946"/>
      <c r="P35" s="946"/>
      <c r="Q35" s="946"/>
      <c r="R35" s="946"/>
      <c r="S35" s="946"/>
      <c r="T35" s="946"/>
      <c r="U35" s="282"/>
      <c r="V35" s="282"/>
      <c r="W35" s="283"/>
      <c r="X35" s="283"/>
      <c r="Y35" s="283"/>
      <c r="Z35" s="282"/>
      <c r="AA35" s="282"/>
      <c r="AB35" s="282"/>
      <c r="AC35" s="284"/>
      <c r="AD35" s="285"/>
      <c r="AE35" s="285"/>
      <c r="AF35" s="283"/>
    </row>
    <row r="36" spans="2:32" ht="15.75" customHeight="1">
      <c r="B36" s="309"/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282"/>
      <c r="T36" s="282"/>
      <c r="U36" s="282"/>
      <c r="V36" s="282"/>
      <c r="W36" s="283"/>
      <c r="X36" s="283"/>
      <c r="Y36" s="283"/>
      <c r="Z36" s="282"/>
      <c r="AA36" s="282"/>
      <c r="AB36" s="282"/>
      <c r="AC36" s="284"/>
      <c r="AD36" s="285"/>
      <c r="AE36" s="285"/>
      <c r="AF36" s="283"/>
    </row>
    <row r="37" spans="2:32" ht="15.75" customHeight="1" thickBot="1">
      <c r="B37" s="948" t="str">
        <f>B24</f>
        <v>M.B.B.S</v>
      </c>
      <c r="C37" s="948"/>
      <c r="D37" s="948"/>
      <c r="E37" s="281"/>
      <c r="F37" s="281"/>
      <c r="G37" s="281"/>
      <c r="H37" s="281"/>
      <c r="I37" s="281"/>
      <c r="J37" s="281"/>
      <c r="K37" s="281"/>
      <c r="L37" s="281"/>
      <c r="M37" s="281"/>
      <c r="N37" s="282"/>
      <c r="O37" s="282"/>
      <c r="P37" s="282"/>
      <c r="Q37" s="282"/>
      <c r="R37" s="282"/>
      <c r="S37" s="282"/>
      <c r="T37" s="282"/>
      <c r="U37" s="282"/>
      <c r="V37" s="282"/>
      <c r="W37" s="283"/>
      <c r="X37" s="283"/>
      <c r="Y37" s="283"/>
      <c r="Z37" s="282"/>
      <c r="AA37" s="282"/>
      <c r="AB37" s="282"/>
      <c r="AC37" s="284"/>
      <c r="AD37" s="285"/>
      <c r="AE37" s="285"/>
      <c r="AF37" s="283"/>
    </row>
    <row r="38" spans="2:35" ht="31.5" customHeight="1" thickTop="1">
      <c r="B38" s="969" t="s">
        <v>318</v>
      </c>
      <c r="C38" s="950" t="s">
        <v>124</v>
      </c>
      <c r="D38" s="950" t="s">
        <v>334</v>
      </c>
      <c r="E38" s="950" t="s">
        <v>333</v>
      </c>
      <c r="F38" s="950" t="s">
        <v>87</v>
      </c>
      <c r="G38" s="950" t="s">
        <v>46</v>
      </c>
      <c r="H38" s="950" t="s">
        <v>153</v>
      </c>
      <c r="I38" s="967" t="s">
        <v>51</v>
      </c>
      <c r="J38" s="950" t="s">
        <v>154</v>
      </c>
      <c r="K38" s="950" t="s">
        <v>155</v>
      </c>
      <c r="L38" s="950" t="s">
        <v>356</v>
      </c>
      <c r="M38" s="950" t="s">
        <v>129</v>
      </c>
      <c r="N38" s="964" t="s">
        <v>530</v>
      </c>
      <c r="O38" s="965"/>
      <c r="P38" s="965"/>
      <c r="Q38" s="965"/>
      <c r="R38" s="965"/>
      <c r="S38" s="965"/>
      <c r="T38" s="965"/>
      <c r="U38" s="966"/>
      <c r="V38" s="950" t="s">
        <v>205</v>
      </c>
      <c r="W38" s="962" t="s">
        <v>131</v>
      </c>
      <c r="X38" s="962"/>
      <c r="Y38" s="962" t="s">
        <v>132</v>
      </c>
      <c r="Z38" s="962"/>
      <c r="AA38" s="950" t="s">
        <v>357</v>
      </c>
      <c r="AB38" s="950" t="s">
        <v>48</v>
      </c>
      <c r="AC38" s="950" t="s">
        <v>216</v>
      </c>
      <c r="AD38" s="950" t="s">
        <v>358</v>
      </c>
      <c r="AE38" s="950" t="s">
        <v>49</v>
      </c>
      <c r="AF38" s="953" t="s">
        <v>130</v>
      </c>
      <c r="AG38" s="955" t="s">
        <v>84</v>
      </c>
      <c r="AH38" s="955"/>
      <c r="AI38" s="956"/>
    </row>
    <row r="39" spans="2:35" ht="79.5" customHeight="1">
      <c r="B39" s="970"/>
      <c r="C39" s="951"/>
      <c r="D39" s="951"/>
      <c r="E39" s="952"/>
      <c r="F39" s="951"/>
      <c r="G39" s="951"/>
      <c r="H39" s="951"/>
      <c r="I39" s="968"/>
      <c r="J39" s="951"/>
      <c r="K39" s="951"/>
      <c r="L39" s="951"/>
      <c r="M39" s="951"/>
      <c r="N39" s="286" t="s">
        <v>359</v>
      </c>
      <c r="O39" s="286" t="s">
        <v>122</v>
      </c>
      <c r="P39" s="286" t="s">
        <v>121</v>
      </c>
      <c r="Q39" s="286" t="s">
        <v>360</v>
      </c>
      <c r="R39" s="287" t="s">
        <v>123</v>
      </c>
      <c r="S39" s="288" t="s">
        <v>47</v>
      </c>
      <c r="T39" s="286" t="s">
        <v>629</v>
      </c>
      <c r="U39" s="286" t="s">
        <v>40</v>
      </c>
      <c r="V39" s="952"/>
      <c r="W39" s="289" t="s">
        <v>88</v>
      </c>
      <c r="X39" s="290" t="s">
        <v>89</v>
      </c>
      <c r="Y39" s="289" t="s">
        <v>88</v>
      </c>
      <c r="Z39" s="291" t="s">
        <v>89</v>
      </c>
      <c r="AA39" s="963"/>
      <c r="AB39" s="951"/>
      <c r="AC39" s="952"/>
      <c r="AD39" s="952"/>
      <c r="AE39" s="951"/>
      <c r="AF39" s="954"/>
      <c r="AG39" s="292" t="s">
        <v>83</v>
      </c>
      <c r="AH39" s="292" t="s">
        <v>86</v>
      </c>
      <c r="AI39" s="293" t="s">
        <v>85</v>
      </c>
    </row>
    <row r="40" spans="2:35" ht="45.75" thickBot="1">
      <c r="B40" s="294">
        <v>1</v>
      </c>
      <c r="C40" s="295">
        <v>2</v>
      </c>
      <c r="D40" s="295">
        <v>3</v>
      </c>
      <c r="E40" s="295">
        <v>4</v>
      </c>
      <c r="F40" s="295">
        <v>5</v>
      </c>
      <c r="G40" s="295">
        <v>6</v>
      </c>
      <c r="H40" s="295">
        <v>7</v>
      </c>
      <c r="I40" s="296">
        <v>8</v>
      </c>
      <c r="J40" s="295">
        <v>9</v>
      </c>
      <c r="K40" s="295">
        <v>10</v>
      </c>
      <c r="L40" s="295">
        <v>11</v>
      </c>
      <c r="M40" s="295">
        <v>12</v>
      </c>
      <c r="N40" s="295">
        <v>13</v>
      </c>
      <c r="O40" s="295">
        <v>14</v>
      </c>
      <c r="P40" s="295">
        <v>15</v>
      </c>
      <c r="Q40" s="296">
        <v>16</v>
      </c>
      <c r="R40" s="295">
        <v>17</v>
      </c>
      <c r="S40" s="295" t="s">
        <v>361</v>
      </c>
      <c r="T40" s="295">
        <v>19</v>
      </c>
      <c r="U40" s="295" t="s">
        <v>362</v>
      </c>
      <c r="V40" s="295">
        <v>21</v>
      </c>
      <c r="W40" s="295">
        <v>22</v>
      </c>
      <c r="X40" s="296">
        <v>23</v>
      </c>
      <c r="Y40" s="295">
        <v>24</v>
      </c>
      <c r="Z40" s="296">
        <v>25</v>
      </c>
      <c r="AA40" s="296">
        <v>26</v>
      </c>
      <c r="AB40" s="295">
        <v>27</v>
      </c>
      <c r="AC40" s="296">
        <v>28</v>
      </c>
      <c r="AD40" s="295" t="s">
        <v>363</v>
      </c>
      <c r="AE40" s="295" t="s">
        <v>364</v>
      </c>
      <c r="AF40" s="296">
        <v>31</v>
      </c>
      <c r="AG40" s="295">
        <v>32</v>
      </c>
      <c r="AH40" s="296">
        <v>33</v>
      </c>
      <c r="AI40" s="295">
        <v>34</v>
      </c>
    </row>
    <row r="41" spans="2:35" ht="15.75" customHeight="1" thickTop="1">
      <c r="B41" s="297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>
        <v>0</v>
      </c>
      <c r="S41" s="298">
        <f>+N41+O41+P41+Q41+R41</f>
        <v>0</v>
      </c>
      <c r="T41" s="298"/>
      <c r="U41" s="298">
        <f>+S41+T41</f>
        <v>0</v>
      </c>
      <c r="V41" s="298"/>
      <c r="W41" s="298"/>
      <c r="X41" s="299"/>
      <c r="Y41" s="299"/>
      <c r="Z41" s="299"/>
      <c r="AA41" s="299"/>
      <c r="AB41" s="298"/>
      <c r="AC41" s="298"/>
      <c r="AD41" s="298">
        <f>+W41+Y41+AA41+AB41+AC41</f>
        <v>0</v>
      </c>
      <c r="AE41" s="298">
        <f>S41-AD41</f>
        <v>0</v>
      </c>
      <c r="AF41" s="300"/>
      <c r="AG41" s="301"/>
      <c r="AH41" s="301"/>
      <c r="AI41" s="302"/>
    </row>
    <row r="42" spans="2:35" ht="15.75" customHeight="1">
      <c r="B42" s="297">
        <v>1</v>
      </c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303"/>
      <c r="Y42" s="303"/>
      <c r="Z42" s="303"/>
      <c r="AA42" s="303"/>
      <c r="AB42" s="298"/>
      <c r="AC42" s="298"/>
      <c r="AD42" s="298"/>
      <c r="AE42" s="298"/>
      <c r="AF42" s="300"/>
      <c r="AG42" s="301"/>
      <c r="AH42" s="301"/>
      <c r="AI42" s="302"/>
    </row>
    <row r="43" spans="2:35" ht="15.75" customHeight="1">
      <c r="B43" s="297">
        <v>2</v>
      </c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303"/>
      <c r="Y43" s="303"/>
      <c r="Z43" s="303"/>
      <c r="AA43" s="303"/>
      <c r="AB43" s="298"/>
      <c r="AC43" s="298"/>
      <c r="AD43" s="298"/>
      <c r="AE43" s="298"/>
      <c r="AF43" s="300"/>
      <c r="AG43" s="301"/>
      <c r="AH43" s="301"/>
      <c r="AI43" s="302"/>
    </row>
    <row r="44" spans="2:35" ht="15.75" customHeight="1">
      <c r="B44" s="297"/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303"/>
      <c r="Y44" s="303"/>
      <c r="Z44" s="303"/>
      <c r="AA44" s="303"/>
      <c r="AB44" s="298"/>
      <c r="AC44" s="298"/>
      <c r="AD44" s="298"/>
      <c r="AE44" s="298"/>
      <c r="AF44" s="300"/>
      <c r="AG44" s="301"/>
      <c r="AH44" s="301"/>
      <c r="AI44" s="302"/>
    </row>
    <row r="45" spans="2:35" ht="15.75" customHeight="1" thickBot="1">
      <c r="B45" s="957" t="s">
        <v>47</v>
      </c>
      <c r="C45" s="958"/>
      <c r="D45" s="958"/>
      <c r="E45" s="958"/>
      <c r="F45" s="958"/>
      <c r="G45" s="958"/>
      <c r="H45" s="958"/>
      <c r="I45" s="958"/>
      <c r="J45" s="958"/>
      <c r="K45" s="958"/>
      <c r="L45" s="958"/>
      <c r="M45" s="959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5"/>
      <c r="Y45" s="305"/>
      <c r="Z45" s="305"/>
      <c r="AA45" s="305"/>
      <c r="AB45" s="304"/>
      <c r="AC45" s="304"/>
      <c r="AD45" s="304"/>
      <c r="AE45" s="304"/>
      <c r="AF45" s="306"/>
      <c r="AG45" s="307"/>
      <c r="AH45" s="307"/>
      <c r="AI45" s="308"/>
    </row>
    <row r="46" spans="2:32" ht="15.75" customHeight="1" thickTop="1">
      <c r="B46" s="281"/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2"/>
      <c r="O46" s="282"/>
      <c r="P46" s="282"/>
      <c r="Q46" s="282"/>
      <c r="R46" s="282"/>
      <c r="S46" s="282"/>
      <c r="T46" s="282"/>
      <c r="U46" s="282"/>
      <c r="V46" s="282"/>
      <c r="W46" s="283"/>
      <c r="X46" s="283"/>
      <c r="Y46" s="283"/>
      <c r="Z46" s="282"/>
      <c r="AA46" s="282"/>
      <c r="AB46" s="282"/>
      <c r="AC46" s="284"/>
      <c r="AD46" s="285"/>
      <c r="AE46" s="285"/>
      <c r="AF46" s="283"/>
    </row>
    <row r="47" spans="2:32" ht="15.75" customHeight="1">
      <c r="B47" s="281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2"/>
      <c r="O47" s="282"/>
      <c r="P47" s="282"/>
      <c r="Q47" s="282"/>
      <c r="R47" s="282"/>
      <c r="S47" s="282"/>
      <c r="T47" s="282"/>
      <c r="U47" s="282"/>
      <c r="V47" s="282"/>
      <c r="W47" s="283"/>
      <c r="X47" s="283"/>
      <c r="Y47" s="283"/>
      <c r="Z47" s="282"/>
      <c r="AA47" s="282"/>
      <c r="AB47" s="282"/>
      <c r="AC47" s="284"/>
      <c r="AD47" s="285"/>
      <c r="AE47" s="285"/>
      <c r="AF47" s="283"/>
    </row>
    <row r="48" spans="2:32" ht="15.75" customHeight="1">
      <c r="B48" s="949" t="s">
        <v>366</v>
      </c>
      <c r="C48" s="949"/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82"/>
      <c r="O48" s="282"/>
      <c r="P48" s="282"/>
      <c r="Q48" s="282"/>
      <c r="R48" s="282"/>
      <c r="S48" s="282"/>
      <c r="T48" s="282"/>
      <c r="U48" s="282"/>
      <c r="V48" s="282"/>
      <c r="W48" s="283"/>
      <c r="X48" s="283"/>
      <c r="Y48" s="283"/>
      <c r="Z48" s="282"/>
      <c r="AA48" s="282"/>
      <c r="AB48" s="282"/>
      <c r="AC48" s="284"/>
      <c r="AD48" s="285"/>
      <c r="AE48" s="285"/>
      <c r="AF48" s="283"/>
    </row>
    <row r="49" spans="2:32" s="316" customFormat="1" ht="24.75" customHeight="1">
      <c r="B49" s="310"/>
      <c r="C49" s="961" t="s">
        <v>367</v>
      </c>
      <c r="D49" s="961"/>
      <c r="E49" s="961"/>
      <c r="F49" s="961"/>
      <c r="G49" s="961"/>
      <c r="H49" s="961"/>
      <c r="I49" s="961"/>
      <c r="J49" s="961"/>
      <c r="K49" s="961"/>
      <c r="L49" s="961"/>
      <c r="M49" s="961"/>
      <c r="N49" s="961"/>
      <c r="O49" s="961"/>
      <c r="P49" s="961"/>
      <c r="Q49" s="961"/>
      <c r="R49" s="312"/>
      <c r="S49" s="312"/>
      <c r="T49" s="312"/>
      <c r="U49" s="312"/>
      <c r="V49" s="312"/>
      <c r="W49" s="313"/>
      <c r="X49" s="313"/>
      <c r="Y49" s="313"/>
      <c r="Z49" s="312"/>
      <c r="AA49" s="312"/>
      <c r="AB49" s="312"/>
      <c r="AC49" s="314"/>
      <c r="AD49" s="315"/>
      <c r="AE49" s="315"/>
      <c r="AF49" s="313"/>
    </row>
  </sheetData>
  <sheetProtection/>
  <mergeCells count="84">
    <mergeCell ref="B20:M20"/>
    <mergeCell ref="E13:E14"/>
    <mergeCell ref="B38:B39"/>
    <mergeCell ref="C38:C39"/>
    <mergeCell ref="G13:G14"/>
    <mergeCell ref="H13:H14"/>
    <mergeCell ref="I13:I14"/>
    <mergeCell ref="J13:J14"/>
    <mergeCell ref="K13:K14"/>
    <mergeCell ref="H38:H39"/>
    <mergeCell ref="AC13:AC14"/>
    <mergeCell ref="N13:U13"/>
    <mergeCell ref="V13:V14"/>
    <mergeCell ref="W13:X13"/>
    <mergeCell ref="Y13:Z13"/>
    <mergeCell ref="AA13:AA14"/>
    <mergeCell ref="AB13:AB14"/>
    <mergeCell ref="B2:AF2"/>
    <mergeCell ref="AD4:AF4"/>
    <mergeCell ref="B8:AF8"/>
    <mergeCell ref="AD11:AE11"/>
    <mergeCell ref="B13:B14"/>
    <mergeCell ref="C13:C14"/>
    <mergeCell ref="D13:D14"/>
    <mergeCell ref="F13:F14"/>
    <mergeCell ref="L13:L14"/>
    <mergeCell ref="M13:M14"/>
    <mergeCell ref="AD13:AD14"/>
    <mergeCell ref="AE13:AE14"/>
    <mergeCell ref="AF13:AF14"/>
    <mergeCell ref="AG13:AI13"/>
    <mergeCell ref="B26:B27"/>
    <mergeCell ref="C26:C27"/>
    <mergeCell ref="D26:D27"/>
    <mergeCell ref="E26:E27"/>
    <mergeCell ref="F26:F27"/>
    <mergeCell ref="G26:G27"/>
    <mergeCell ref="AG26:AI26"/>
    <mergeCell ref="B33:M33"/>
    <mergeCell ref="N26:U26"/>
    <mergeCell ref="V26:V27"/>
    <mergeCell ref="W26:X26"/>
    <mergeCell ref="Y26:Z26"/>
    <mergeCell ref="AA26:AA27"/>
    <mergeCell ref="AB26:AB27"/>
    <mergeCell ref="H26:H27"/>
    <mergeCell ref="I26:I27"/>
    <mergeCell ref="I38:I39"/>
    <mergeCell ref="AC26:AC27"/>
    <mergeCell ref="AD26:AD27"/>
    <mergeCell ref="AE26:AE27"/>
    <mergeCell ref="AF26:AF27"/>
    <mergeCell ref="J26:J27"/>
    <mergeCell ref="K26:K27"/>
    <mergeCell ref="L26:L27"/>
    <mergeCell ref="M26:M27"/>
    <mergeCell ref="AC38:AC39"/>
    <mergeCell ref="AD38:AD39"/>
    <mergeCell ref="J38:J39"/>
    <mergeCell ref="K38:K39"/>
    <mergeCell ref="L38:L39"/>
    <mergeCell ref="M38:M39"/>
    <mergeCell ref="N38:U38"/>
    <mergeCell ref="V38:V39"/>
    <mergeCell ref="AE38:AE39"/>
    <mergeCell ref="AF38:AF39"/>
    <mergeCell ref="AG38:AI38"/>
    <mergeCell ref="B45:M45"/>
    <mergeCell ref="B22:V22"/>
    <mergeCell ref="C49:Q49"/>
    <mergeCell ref="W38:X38"/>
    <mergeCell ref="Y38:Z38"/>
    <mergeCell ref="AA38:AA39"/>
    <mergeCell ref="AB38:AB39"/>
    <mergeCell ref="B35:T35"/>
    <mergeCell ref="B4:O4"/>
    <mergeCell ref="B10:S10"/>
    <mergeCell ref="B24:D24"/>
    <mergeCell ref="B37:D37"/>
    <mergeCell ref="B48:C48"/>
    <mergeCell ref="D38:D39"/>
    <mergeCell ref="E38:E39"/>
    <mergeCell ref="F38:F39"/>
    <mergeCell ref="G38:G39"/>
  </mergeCells>
  <printOptions gridLines="1"/>
  <pageMargins left="0" right="0" top="0.23" bottom="0.33" header="0.19" footer="0.3"/>
  <pageSetup horizontalDpi="600" verticalDpi="600" orientation="landscape" paperSize="9" scale="5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AI49"/>
  <sheetViews>
    <sheetView zoomScale="80" zoomScaleNormal="80" zoomScaleSheetLayoutView="90" zoomScalePageLayoutView="0" workbookViewId="0" topLeftCell="B36">
      <selection activeCell="U62" sqref="U62"/>
    </sheetView>
  </sheetViews>
  <sheetFormatPr defaultColWidth="9.140625" defaultRowHeight="15"/>
  <cols>
    <col min="1" max="1" width="2.8515625" style="15" customWidth="1"/>
    <col min="2" max="2" width="6.421875" style="15" customWidth="1"/>
    <col min="3" max="3" width="11.7109375" style="15" bestFit="1" customWidth="1"/>
    <col min="4" max="5" width="7.8515625" style="15" customWidth="1"/>
    <col min="6" max="6" width="9.28125" style="15" customWidth="1"/>
    <col min="7" max="7" width="9.421875" style="15" customWidth="1"/>
    <col min="8" max="8" width="17.7109375" style="15" customWidth="1"/>
    <col min="9" max="9" width="9.28125" style="15" bestFit="1" customWidth="1"/>
    <col min="10" max="10" width="10.421875" style="15" customWidth="1"/>
    <col min="11" max="11" width="15.421875" style="15" customWidth="1"/>
    <col min="12" max="12" width="10.57421875" style="15" customWidth="1"/>
    <col min="13" max="13" width="9.140625" style="15" customWidth="1"/>
    <col min="14" max="14" width="9.8515625" style="15" customWidth="1"/>
    <col min="15" max="16" width="7.7109375" style="15" customWidth="1"/>
    <col min="17" max="17" width="9.140625" style="15" bestFit="1" customWidth="1"/>
    <col min="18" max="18" width="11.7109375" style="15" customWidth="1"/>
    <col min="19" max="19" width="13.8515625" style="15" customWidth="1"/>
    <col min="20" max="20" width="14.28125" style="15" customWidth="1"/>
    <col min="21" max="21" width="12.140625" style="15" customWidth="1"/>
    <col min="22" max="22" width="11.7109375" style="15" bestFit="1" customWidth="1"/>
    <col min="23" max="23" width="11.8515625" style="15" bestFit="1" customWidth="1"/>
    <col min="24" max="24" width="11.7109375" style="15" bestFit="1" customWidth="1"/>
    <col min="25" max="25" width="11.8515625" style="15" bestFit="1" customWidth="1"/>
    <col min="26" max="26" width="5.140625" style="15" bestFit="1" customWidth="1"/>
    <col min="27" max="28" width="9.140625" style="15" customWidth="1"/>
    <col min="29" max="29" width="16.8515625" style="15" customWidth="1"/>
    <col min="30" max="30" width="14.28125" style="15" customWidth="1"/>
    <col min="31" max="31" width="10.421875" style="15" customWidth="1"/>
    <col min="32" max="32" width="12.7109375" style="15" customWidth="1"/>
    <col min="33" max="33" width="10.421875" style="15" customWidth="1"/>
    <col min="34" max="16384" width="9.140625" style="15" customWidth="1"/>
  </cols>
  <sheetData>
    <row r="1" ht="11.25"/>
    <row r="2" spans="2:32" ht="18">
      <c r="B2" s="971" t="s">
        <v>52</v>
      </c>
      <c r="C2" s="971"/>
      <c r="D2" s="971"/>
      <c r="E2" s="971"/>
      <c r="F2" s="971"/>
      <c r="G2" s="971"/>
      <c r="H2" s="971"/>
      <c r="I2" s="971"/>
      <c r="J2" s="971"/>
      <c r="K2" s="971"/>
      <c r="L2" s="971"/>
      <c r="M2" s="971"/>
      <c r="N2" s="971"/>
      <c r="O2" s="971"/>
      <c r="P2" s="971"/>
      <c r="Q2" s="971"/>
      <c r="R2" s="971"/>
      <c r="S2" s="971"/>
      <c r="T2" s="971"/>
      <c r="U2" s="971"/>
      <c r="V2" s="971"/>
      <c r="W2" s="971"/>
      <c r="X2" s="971"/>
      <c r="Y2" s="971"/>
      <c r="Z2" s="971"/>
      <c r="AA2" s="971"/>
      <c r="AB2" s="971"/>
      <c r="AC2" s="971"/>
      <c r="AD2" s="971"/>
      <c r="AE2" s="971"/>
      <c r="AF2" s="971"/>
    </row>
    <row r="3" ht="11.25"/>
    <row r="4" spans="2:32" ht="15">
      <c r="B4" s="946" t="s">
        <v>630</v>
      </c>
      <c r="C4" s="946"/>
      <c r="D4" s="946"/>
      <c r="E4" s="946"/>
      <c r="F4" s="946"/>
      <c r="G4" s="946"/>
      <c r="H4" s="946"/>
      <c r="I4" s="946"/>
      <c r="J4" s="946"/>
      <c r="K4" s="946"/>
      <c r="L4" s="946"/>
      <c r="M4" s="946"/>
      <c r="N4" s="946"/>
      <c r="O4" s="946"/>
      <c r="P4" s="946"/>
      <c r="Q4" s="946"/>
      <c r="R4" s="94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972" t="s">
        <v>142</v>
      </c>
      <c r="AE4" s="972"/>
      <c r="AF4" s="972"/>
    </row>
    <row r="5" spans="2:32" ht="15">
      <c r="B5" s="45" t="s">
        <v>235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158"/>
      <c r="AE5" s="158"/>
      <c r="AF5" s="158"/>
    </row>
    <row r="6" spans="2:32" ht="15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58"/>
      <c r="AE6" s="158"/>
      <c r="AF6" s="158"/>
    </row>
    <row r="7" spans="2:32" ht="27.75" customHeight="1">
      <c r="B7" s="973" t="s">
        <v>298</v>
      </c>
      <c r="C7" s="973"/>
      <c r="D7" s="973"/>
      <c r="E7" s="973"/>
      <c r="F7" s="973"/>
      <c r="G7" s="973"/>
      <c r="H7" s="973"/>
      <c r="I7" s="973"/>
      <c r="J7" s="973"/>
      <c r="K7" s="973"/>
      <c r="L7" s="973"/>
      <c r="M7" s="973"/>
      <c r="N7" s="973"/>
      <c r="O7" s="973"/>
      <c r="P7" s="973"/>
      <c r="Q7" s="973"/>
      <c r="R7" s="973"/>
      <c r="S7" s="973"/>
      <c r="T7" s="973"/>
      <c r="U7" s="973"/>
      <c r="V7" s="973"/>
      <c r="W7" s="973"/>
      <c r="X7" s="973"/>
      <c r="Y7" s="973"/>
      <c r="Z7" s="973"/>
      <c r="AA7" s="973"/>
      <c r="AB7" s="973"/>
      <c r="AC7" s="973"/>
      <c r="AD7" s="973"/>
      <c r="AE7" s="973"/>
      <c r="AF7" s="973"/>
    </row>
    <row r="8" ht="11.25"/>
    <row r="9" ht="22.5" customHeight="1"/>
    <row r="10" spans="2:19" ht="22.5" customHeight="1">
      <c r="B10" s="975" t="s">
        <v>527</v>
      </c>
      <c r="C10" s="975"/>
      <c r="D10" s="975"/>
      <c r="E10" s="975"/>
      <c r="F10" s="975"/>
      <c r="G10" s="975"/>
      <c r="H10" s="975"/>
      <c r="I10" s="975"/>
      <c r="J10" s="975"/>
      <c r="K10" s="975"/>
      <c r="L10" s="975"/>
      <c r="M10" s="975"/>
      <c r="N10" s="975"/>
      <c r="O10" s="975"/>
      <c r="P10" s="975"/>
      <c r="Q10" s="975"/>
      <c r="R10" s="975"/>
      <c r="S10" s="975"/>
    </row>
    <row r="11" spans="2:31" ht="12.75">
      <c r="B11" s="107" t="str">
        <f>+'SCH-1'!D14</f>
        <v>M.B.B.S</v>
      </c>
      <c r="C11" s="107"/>
      <c r="D11" s="107"/>
      <c r="E11" s="107"/>
      <c r="Z11" s="23"/>
      <c r="AA11" s="23"/>
      <c r="AB11" s="23"/>
      <c r="AC11" s="23"/>
      <c r="AD11" s="974" t="s">
        <v>299</v>
      </c>
      <c r="AE11" s="974"/>
    </row>
    <row r="12" spans="26:29" ht="12" thickBot="1">
      <c r="Z12" s="23"/>
      <c r="AA12" s="23"/>
      <c r="AB12" s="23"/>
      <c r="AC12" s="23"/>
    </row>
    <row r="13" spans="2:35" ht="39.75" customHeight="1" thickTop="1">
      <c r="B13" s="969" t="s">
        <v>318</v>
      </c>
      <c r="C13" s="950" t="s">
        <v>124</v>
      </c>
      <c r="D13" s="950" t="s">
        <v>334</v>
      </c>
      <c r="E13" s="950" t="s">
        <v>333</v>
      </c>
      <c r="F13" s="950" t="s">
        <v>87</v>
      </c>
      <c r="G13" s="950" t="s">
        <v>46</v>
      </c>
      <c r="H13" s="950" t="s">
        <v>153</v>
      </c>
      <c r="I13" s="967" t="s">
        <v>51</v>
      </c>
      <c r="J13" s="950" t="s">
        <v>154</v>
      </c>
      <c r="K13" s="950" t="s">
        <v>155</v>
      </c>
      <c r="L13" s="950" t="s">
        <v>356</v>
      </c>
      <c r="M13" s="950" t="s">
        <v>129</v>
      </c>
      <c r="N13" s="964" t="s">
        <v>523</v>
      </c>
      <c r="O13" s="965"/>
      <c r="P13" s="965"/>
      <c r="Q13" s="965"/>
      <c r="R13" s="965"/>
      <c r="S13" s="965"/>
      <c r="T13" s="965"/>
      <c r="U13" s="966"/>
      <c r="V13" s="950" t="s">
        <v>205</v>
      </c>
      <c r="W13" s="962" t="s">
        <v>131</v>
      </c>
      <c r="X13" s="962"/>
      <c r="Y13" s="962" t="s">
        <v>132</v>
      </c>
      <c r="Z13" s="962"/>
      <c r="AA13" s="950" t="s">
        <v>357</v>
      </c>
      <c r="AB13" s="950" t="s">
        <v>48</v>
      </c>
      <c r="AC13" s="950" t="s">
        <v>216</v>
      </c>
      <c r="AD13" s="950" t="s">
        <v>358</v>
      </c>
      <c r="AE13" s="950" t="s">
        <v>49</v>
      </c>
      <c r="AF13" s="953" t="s">
        <v>130</v>
      </c>
      <c r="AG13" s="955" t="s">
        <v>84</v>
      </c>
      <c r="AH13" s="955"/>
      <c r="AI13" s="956"/>
    </row>
    <row r="14" spans="2:35" ht="56.25" customHeight="1">
      <c r="B14" s="970"/>
      <c r="C14" s="951"/>
      <c r="D14" s="951"/>
      <c r="E14" s="952"/>
      <c r="F14" s="951"/>
      <c r="G14" s="951"/>
      <c r="H14" s="951"/>
      <c r="I14" s="968"/>
      <c r="J14" s="951"/>
      <c r="K14" s="951"/>
      <c r="L14" s="951"/>
      <c r="M14" s="951"/>
      <c r="N14" s="286" t="s">
        <v>359</v>
      </c>
      <c r="O14" s="286" t="s">
        <v>122</v>
      </c>
      <c r="P14" s="286" t="s">
        <v>121</v>
      </c>
      <c r="Q14" s="286" t="s">
        <v>360</v>
      </c>
      <c r="R14" s="287" t="s">
        <v>123</v>
      </c>
      <c r="S14" s="288" t="s">
        <v>47</v>
      </c>
      <c r="T14" s="286" t="s">
        <v>628</v>
      </c>
      <c r="U14" s="286" t="s">
        <v>40</v>
      </c>
      <c r="V14" s="952"/>
      <c r="W14" s="289" t="s">
        <v>88</v>
      </c>
      <c r="X14" s="290" t="s">
        <v>89</v>
      </c>
      <c r="Y14" s="289" t="s">
        <v>88</v>
      </c>
      <c r="Z14" s="291" t="s">
        <v>89</v>
      </c>
      <c r="AA14" s="963"/>
      <c r="AB14" s="951"/>
      <c r="AC14" s="952"/>
      <c r="AD14" s="952"/>
      <c r="AE14" s="951"/>
      <c r="AF14" s="954"/>
      <c r="AG14" s="292" t="s">
        <v>83</v>
      </c>
      <c r="AH14" s="292" t="s">
        <v>86</v>
      </c>
      <c r="AI14" s="293" t="s">
        <v>85</v>
      </c>
    </row>
    <row r="15" spans="2:35" ht="45" customHeight="1" thickBot="1">
      <c r="B15" s="294">
        <v>1</v>
      </c>
      <c r="C15" s="295">
        <v>2</v>
      </c>
      <c r="D15" s="295">
        <v>3</v>
      </c>
      <c r="E15" s="295">
        <v>4</v>
      </c>
      <c r="F15" s="295">
        <v>5</v>
      </c>
      <c r="G15" s="295">
        <v>6</v>
      </c>
      <c r="H15" s="295">
        <v>7</v>
      </c>
      <c r="I15" s="296">
        <v>8</v>
      </c>
      <c r="J15" s="295">
        <v>9</v>
      </c>
      <c r="K15" s="295">
        <v>10</v>
      </c>
      <c r="L15" s="295">
        <v>11</v>
      </c>
      <c r="M15" s="295">
        <v>12</v>
      </c>
      <c r="N15" s="295">
        <v>13</v>
      </c>
      <c r="O15" s="295">
        <v>14</v>
      </c>
      <c r="P15" s="295">
        <v>15</v>
      </c>
      <c r="Q15" s="296">
        <v>16</v>
      </c>
      <c r="R15" s="295">
        <v>17</v>
      </c>
      <c r="S15" s="295" t="s">
        <v>361</v>
      </c>
      <c r="T15" s="295">
        <v>19</v>
      </c>
      <c r="U15" s="295" t="s">
        <v>362</v>
      </c>
      <c r="V15" s="295">
        <v>21</v>
      </c>
      <c r="W15" s="295">
        <v>22</v>
      </c>
      <c r="X15" s="296">
        <v>23</v>
      </c>
      <c r="Y15" s="295">
        <v>24</v>
      </c>
      <c r="Z15" s="296">
        <v>25</v>
      </c>
      <c r="AA15" s="296">
        <v>26</v>
      </c>
      <c r="AB15" s="295">
        <v>27</v>
      </c>
      <c r="AC15" s="296">
        <v>28</v>
      </c>
      <c r="AD15" s="295" t="s">
        <v>363</v>
      </c>
      <c r="AE15" s="295" t="s">
        <v>364</v>
      </c>
      <c r="AF15" s="296">
        <v>31</v>
      </c>
      <c r="AG15" s="295">
        <v>32</v>
      </c>
      <c r="AH15" s="296">
        <v>33</v>
      </c>
      <c r="AI15" s="295">
        <v>34</v>
      </c>
    </row>
    <row r="16" spans="2:35" ht="15" customHeight="1" thickTop="1">
      <c r="B16" s="297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>
        <v>0</v>
      </c>
      <c r="O16" s="298">
        <v>0</v>
      </c>
      <c r="P16" s="298">
        <v>0</v>
      </c>
      <c r="Q16" s="298">
        <v>0</v>
      </c>
      <c r="R16" s="298">
        <v>0</v>
      </c>
      <c r="S16" s="298">
        <f>+N16+O16+P16+Q16+R16</f>
        <v>0</v>
      </c>
      <c r="T16" s="298">
        <v>0</v>
      </c>
      <c r="U16" s="298">
        <f>+S16+T16</f>
        <v>0</v>
      </c>
      <c r="V16" s="298"/>
      <c r="W16" s="298">
        <v>0</v>
      </c>
      <c r="X16" s="299">
        <v>0</v>
      </c>
      <c r="Y16" s="299">
        <v>0</v>
      </c>
      <c r="Z16" s="299">
        <v>0</v>
      </c>
      <c r="AA16" s="299">
        <v>0</v>
      </c>
      <c r="AB16" s="298">
        <v>0</v>
      </c>
      <c r="AC16" s="298">
        <v>0</v>
      </c>
      <c r="AD16" s="298">
        <f>+W16+Y16+AA16+AB16+AC16</f>
        <v>0</v>
      </c>
      <c r="AE16" s="298">
        <f>S16-AD16</f>
        <v>0</v>
      </c>
      <c r="AF16" s="300"/>
      <c r="AG16" s="301"/>
      <c r="AH16" s="301"/>
      <c r="AI16" s="302"/>
    </row>
    <row r="17" spans="2:35" ht="15.75" customHeight="1">
      <c r="B17" s="297">
        <v>1</v>
      </c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303"/>
      <c r="Y17" s="303"/>
      <c r="Z17" s="303"/>
      <c r="AA17" s="303"/>
      <c r="AB17" s="298"/>
      <c r="AC17" s="298"/>
      <c r="AD17" s="298"/>
      <c r="AE17" s="298"/>
      <c r="AF17" s="300"/>
      <c r="AG17" s="301"/>
      <c r="AH17" s="301"/>
      <c r="AI17" s="302"/>
    </row>
    <row r="18" spans="2:35" ht="16.5" customHeight="1">
      <c r="B18" s="297">
        <v>2</v>
      </c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303"/>
      <c r="Y18" s="303"/>
      <c r="Z18" s="303"/>
      <c r="AA18" s="303"/>
      <c r="AB18" s="298"/>
      <c r="AC18" s="298"/>
      <c r="AD18" s="298"/>
      <c r="AE18" s="298"/>
      <c r="AF18" s="300"/>
      <c r="AG18" s="301"/>
      <c r="AH18" s="301"/>
      <c r="AI18" s="302"/>
    </row>
    <row r="19" spans="2:35" ht="15.75" customHeight="1">
      <c r="B19" s="297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303"/>
      <c r="Y19" s="303"/>
      <c r="Z19" s="303"/>
      <c r="AA19" s="303"/>
      <c r="AB19" s="298"/>
      <c r="AC19" s="298"/>
      <c r="AD19" s="298"/>
      <c r="AE19" s="298"/>
      <c r="AF19" s="300"/>
      <c r="AG19" s="301"/>
      <c r="AH19" s="301"/>
      <c r="AI19" s="302"/>
    </row>
    <row r="20" spans="2:35" ht="25.5" customHeight="1" thickBot="1">
      <c r="B20" s="957" t="s">
        <v>47</v>
      </c>
      <c r="C20" s="958"/>
      <c r="D20" s="958"/>
      <c r="E20" s="958"/>
      <c r="F20" s="958"/>
      <c r="G20" s="958"/>
      <c r="H20" s="958"/>
      <c r="I20" s="958"/>
      <c r="J20" s="958"/>
      <c r="K20" s="958"/>
      <c r="L20" s="958"/>
      <c r="M20" s="959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5"/>
      <c r="Y20" s="305"/>
      <c r="Z20" s="305"/>
      <c r="AA20" s="305"/>
      <c r="AB20" s="304"/>
      <c r="AC20" s="304"/>
      <c r="AD20" s="304"/>
      <c r="AE20" s="304"/>
      <c r="AF20" s="306"/>
      <c r="AG20" s="307"/>
      <c r="AH20" s="307"/>
      <c r="AI20" s="308"/>
    </row>
    <row r="21" spans="2:35" ht="25.5" customHeight="1" thickTop="1">
      <c r="B21" s="317"/>
      <c r="C21" s="317"/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9"/>
      <c r="Y21" s="319"/>
      <c r="Z21" s="319"/>
      <c r="AA21" s="319"/>
      <c r="AB21" s="318"/>
      <c r="AC21" s="318"/>
      <c r="AD21" s="318"/>
      <c r="AE21" s="318"/>
      <c r="AF21" s="320"/>
      <c r="AG21" s="321"/>
      <c r="AH21" s="321"/>
      <c r="AI21" s="319"/>
    </row>
    <row r="22" spans="2:35" ht="25.5" customHeight="1">
      <c r="B22" s="975" t="s">
        <v>528</v>
      </c>
      <c r="C22" s="975"/>
      <c r="D22" s="975"/>
      <c r="E22" s="975"/>
      <c r="F22" s="975"/>
      <c r="G22" s="975"/>
      <c r="H22" s="975"/>
      <c r="I22" s="975"/>
      <c r="J22" s="975"/>
      <c r="K22" s="975"/>
      <c r="L22" s="975"/>
      <c r="M22" s="975"/>
      <c r="N22" s="975"/>
      <c r="O22" s="975"/>
      <c r="P22" s="975"/>
      <c r="Q22" s="975"/>
      <c r="R22" s="975"/>
      <c r="S22" s="975"/>
      <c r="T22" s="318"/>
      <c r="U22" s="318"/>
      <c r="V22" s="318"/>
      <c r="W22" s="318"/>
      <c r="X22" s="319"/>
      <c r="Y22" s="319"/>
      <c r="Z22" s="319"/>
      <c r="AA22" s="319"/>
      <c r="AB22" s="318"/>
      <c r="AC22" s="318"/>
      <c r="AD22" s="318"/>
      <c r="AE22" s="318"/>
      <c r="AF22" s="320"/>
      <c r="AG22" s="321"/>
      <c r="AH22" s="321"/>
      <c r="AI22" s="319"/>
    </row>
    <row r="23" spans="2:35" ht="25.5" customHeight="1">
      <c r="B23" s="323" t="s">
        <v>222</v>
      </c>
      <c r="C23" s="323"/>
      <c r="D23" s="323"/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18"/>
      <c r="U23" s="318"/>
      <c r="V23" s="318"/>
      <c r="W23" s="318"/>
      <c r="X23" s="319"/>
      <c r="Y23" s="319"/>
      <c r="Z23" s="319"/>
      <c r="AA23" s="319"/>
      <c r="AB23" s="318"/>
      <c r="AC23" s="318"/>
      <c r="AD23" s="318"/>
      <c r="AE23" s="318"/>
      <c r="AF23" s="320"/>
      <c r="AG23" s="321"/>
      <c r="AH23" s="321"/>
      <c r="AI23" s="319"/>
    </row>
    <row r="24" spans="2:35" ht="15.75" customHeight="1" thickBot="1">
      <c r="B24" s="323"/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18"/>
      <c r="U24" s="318"/>
      <c r="V24" s="318"/>
      <c r="W24" s="318"/>
      <c r="X24" s="319"/>
      <c r="Y24" s="319"/>
      <c r="Z24" s="319"/>
      <c r="AA24" s="319"/>
      <c r="AB24" s="318"/>
      <c r="AC24" s="318"/>
      <c r="AD24" s="318"/>
      <c r="AE24" s="318"/>
      <c r="AF24" s="320"/>
      <c r="AG24" s="321"/>
      <c r="AH24" s="321"/>
      <c r="AI24" s="319"/>
    </row>
    <row r="25" spans="2:35" ht="30.75" customHeight="1" thickTop="1">
      <c r="B25" s="969" t="s">
        <v>318</v>
      </c>
      <c r="C25" s="950" t="s">
        <v>124</v>
      </c>
      <c r="D25" s="950" t="s">
        <v>334</v>
      </c>
      <c r="E25" s="950" t="s">
        <v>333</v>
      </c>
      <c r="F25" s="950" t="s">
        <v>87</v>
      </c>
      <c r="G25" s="950" t="s">
        <v>46</v>
      </c>
      <c r="H25" s="950" t="s">
        <v>153</v>
      </c>
      <c r="I25" s="967" t="s">
        <v>51</v>
      </c>
      <c r="J25" s="950" t="s">
        <v>154</v>
      </c>
      <c r="K25" s="950" t="s">
        <v>155</v>
      </c>
      <c r="L25" s="950" t="s">
        <v>356</v>
      </c>
      <c r="M25" s="950" t="s">
        <v>129</v>
      </c>
      <c r="N25" s="964" t="s">
        <v>524</v>
      </c>
      <c r="O25" s="965"/>
      <c r="P25" s="965"/>
      <c r="Q25" s="965"/>
      <c r="R25" s="965"/>
      <c r="S25" s="965"/>
      <c r="T25" s="965"/>
      <c r="U25" s="966"/>
      <c r="V25" s="950" t="s">
        <v>205</v>
      </c>
      <c r="W25" s="962" t="s">
        <v>131</v>
      </c>
      <c r="X25" s="962"/>
      <c r="Y25" s="962" t="s">
        <v>132</v>
      </c>
      <c r="Z25" s="962"/>
      <c r="AA25" s="950" t="s">
        <v>357</v>
      </c>
      <c r="AB25" s="950" t="s">
        <v>48</v>
      </c>
      <c r="AC25" s="950" t="s">
        <v>216</v>
      </c>
      <c r="AD25" s="950" t="s">
        <v>358</v>
      </c>
      <c r="AE25" s="950" t="s">
        <v>49</v>
      </c>
      <c r="AF25" s="953" t="s">
        <v>130</v>
      </c>
      <c r="AG25" s="955" t="s">
        <v>84</v>
      </c>
      <c r="AH25" s="955"/>
      <c r="AI25" s="956"/>
    </row>
    <row r="26" spans="2:35" ht="56.25">
      <c r="B26" s="970"/>
      <c r="C26" s="951"/>
      <c r="D26" s="951"/>
      <c r="E26" s="952"/>
      <c r="F26" s="951"/>
      <c r="G26" s="951"/>
      <c r="H26" s="951"/>
      <c r="I26" s="968"/>
      <c r="J26" s="951"/>
      <c r="K26" s="951"/>
      <c r="L26" s="951"/>
      <c r="M26" s="951"/>
      <c r="N26" s="286" t="s">
        <v>359</v>
      </c>
      <c r="O26" s="286" t="s">
        <v>122</v>
      </c>
      <c r="P26" s="286" t="s">
        <v>121</v>
      </c>
      <c r="Q26" s="286" t="s">
        <v>360</v>
      </c>
      <c r="R26" s="287" t="s">
        <v>123</v>
      </c>
      <c r="S26" s="288" t="s">
        <v>47</v>
      </c>
      <c r="T26" s="286" t="s">
        <v>631</v>
      </c>
      <c r="U26" s="286" t="s">
        <v>40</v>
      </c>
      <c r="V26" s="952"/>
      <c r="W26" s="289" t="s">
        <v>88</v>
      </c>
      <c r="X26" s="290" t="s">
        <v>89</v>
      </c>
      <c r="Y26" s="289" t="s">
        <v>88</v>
      </c>
      <c r="Z26" s="291" t="s">
        <v>89</v>
      </c>
      <c r="AA26" s="963"/>
      <c r="AB26" s="951"/>
      <c r="AC26" s="952"/>
      <c r="AD26" s="952"/>
      <c r="AE26" s="951"/>
      <c r="AF26" s="954"/>
      <c r="AG26" s="292" t="s">
        <v>83</v>
      </c>
      <c r="AH26" s="292" t="s">
        <v>86</v>
      </c>
      <c r="AI26" s="293" t="s">
        <v>85</v>
      </c>
    </row>
    <row r="27" spans="2:35" ht="38.25" customHeight="1" thickBot="1">
      <c r="B27" s="294">
        <v>1</v>
      </c>
      <c r="C27" s="295">
        <v>2</v>
      </c>
      <c r="D27" s="295">
        <v>3</v>
      </c>
      <c r="E27" s="295">
        <v>4</v>
      </c>
      <c r="F27" s="295">
        <v>5</v>
      </c>
      <c r="G27" s="295">
        <v>6</v>
      </c>
      <c r="H27" s="295">
        <v>7</v>
      </c>
      <c r="I27" s="296">
        <v>8</v>
      </c>
      <c r="J27" s="295">
        <v>9</v>
      </c>
      <c r="K27" s="295">
        <v>10</v>
      </c>
      <c r="L27" s="295">
        <v>11</v>
      </c>
      <c r="M27" s="295">
        <v>12</v>
      </c>
      <c r="N27" s="295">
        <v>13</v>
      </c>
      <c r="O27" s="295">
        <v>14</v>
      </c>
      <c r="P27" s="295">
        <v>15</v>
      </c>
      <c r="Q27" s="296">
        <v>16</v>
      </c>
      <c r="R27" s="295">
        <v>17</v>
      </c>
      <c r="S27" s="295" t="s">
        <v>361</v>
      </c>
      <c r="T27" s="295">
        <v>19</v>
      </c>
      <c r="U27" s="295" t="s">
        <v>362</v>
      </c>
      <c r="V27" s="295">
        <v>21</v>
      </c>
      <c r="W27" s="295">
        <v>22</v>
      </c>
      <c r="X27" s="296">
        <v>23</v>
      </c>
      <c r="Y27" s="295">
        <v>24</v>
      </c>
      <c r="Z27" s="296">
        <v>25</v>
      </c>
      <c r="AA27" s="296">
        <v>26</v>
      </c>
      <c r="AB27" s="295">
        <v>27</v>
      </c>
      <c r="AC27" s="296">
        <v>28</v>
      </c>
      <c r="AD27" s="295" t="s">
        <v>363</v>
      </c>
      <c r="AE27" s="295" t="s">
        <v>364</v>
      </c>
      <c r="AF27" s="296">
        <v>31</v>
      </c>
      <c r="AG27" s="295">
        <v>32</v>
      </c>
      <c r="AH27" s="296">
        <v>33</v>
      </c>
      <c r="AI27" s="295">
        <v>34</v>
      </c>
    </row>
    <row r="28" spans="2:35" ht="15.75" customHeight="1" thickTop="1">
      <c r="B28" s="297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>
        <v>0</v>
      </c>
      <c r="O28" s="298">
        <v>0</v>
      </c>
      <c r="P28" s="298">
        <v>0</v>
      </c>
      <c r="Q28" s="298">
        <v>0</v>
      </c>
      <c r="R28" s="298">
        <v>0</v>
      </c>
      <c r="S28" s="298">
        <f>+N28+O28+P28+Q28+R28</f>
        <v>0</v>
      </c>
      <c r="T28" s="298">
        <v>0</v>
      </c>
      <c r="U28" s="298">
        <f>+S28+T28</f>
        <v>0</v>
      </c>
      <c r="V28" s="298"/>
      <c r="W28" s="298">
        <v>0</v>
      </c>
      <c r="X28" s="299">
        <v>0</v>
      </c>
      <c r="Y28" s="299">
        <v>0</v>
      </c>
      <c r="Z28" s="299">
        <v>0</v>
      </c>
      <c r="AA28" s="299">
        <v>0</v>
      </c>
      <c r="AB28" s="298">
        <v>0</v>
      </c>
      <c r="AC28" s="298">
        <v>0</v>
      </c>
      <c r="AD28" s="298">
        <f>+W28+Y28+AA28+AB28+AC28</f>
        <v>0</v>
      </c>
      <c r="AE28" s="298">
        <f>S28-AD28</f>
        <v>0</v>
      </c>
      <c r="AF28" s="300"/>
      <c r="AG28" s="301"/>
      <c r="AH28" s="301"/>
      <c r="AI28" s="302"/>
    </row>
    <row r="29" spans="2:35" ht="15.75" customHeight="1">
      <c r="B29" s="297">
        <v>1</v>
      </c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303"/>
      <c r="Y29" s="303"/>
      <c r="Z29" s="303"/>
      <c r="AA29" s="303"/>
      <c r="AB29" s="298"/>
      <c r="AC29" s="298"/>
      <c r="AD29" s="298"/>
      <c r="AE29" s="298"/>
      <c r="AF29" s="300"/>
      <c r="AG29" s="301"/>
      <c r="AH29" s="301"/>
      <c r="AI29" s="302"/>
    </row>
    <row r="30" spans="2:35" ht="15.75" customHeight="1">
      <c r="B30" s="297">
        <v>2</v>
      </c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303"/>
      <c r="Y30" s="303"/>
      <c r="Z30" s="303"/>
      <c r="AA30" s="303"/>
      <c r="AB30" s="298"/>
      <c r="AC30" s="298"/>
      <c r="AD30" s="298"/>
      <c r="AE30" s="298"/>
      <c r="AF30" s="300"/>
      <c r="AG30" s="301"/>
      <c r="AH30" s="301"/>
      <c r="AI30" s="302"/>
    </row>
    <row r="31" spans="2:35" ht="15.75" customHeight="1">
      <c r="B31" s="297"/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303"/>
      <c r="Y31" s="303"/>
      <c r="Z31" s="303"/>
      <c r="AA31" s="303"/>
      <c r="AB31" s="298"/>
      <c r="AC31" s="298"/>
      <c r="AD31" s="298"/>
      <c r="AE31" s="298"/>
      <c r="AF31" s="300"/>
      <c r="AG31" s="301"/>
      <c r="AH31" s="301"/>
      <c r="AI31" s="302"/>
    </row>
    <row r="32" spans="2:35" ht="15.75" customHeight="1" thickBot="1">
      <c r="B32" s="957" t="s">
        <v>47</v>
      </c>
      <c r="C32" s="958"/>
      <c r="D32" s="958"/>
      <c r="E32" s="958"/>
      <c r="F32" s="958"/>
      <c r="G32" s="958"/>
      <c r="H32" s="958"/>
      <c r="I32" s="958"/>
      <c r="J32" s="958"/>
      <c r="K32" s="958"/>
      <c r="L32" s="958"/>
      <c r="M32" s="959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5"/>
      <c r="Y32" s="305"/>
      <c r="Z32" s="305"/>
      <c r="AA32" s="305"/>
      <c r="AB32" s="304"/>
      <c r="AC32" s="304"/>
      <c r="AD32" s="304"/>
      <c r="AE32" s="304"/>
      <c r="AF32" s="306"/>
      <c r="AG32" s="307"/>
      <c r="AH32" s="307"/>
      <c r="AI32" s="308"/>
    </row>
    <row r="33" spans="2:35" ht="25.5" customHeight="1" thickTop="1">
      <c r="B33" s="317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9"/>
      <c r="Y33" s="319"/>
      <c r="Z33" s="319"/>
      <c r="AA33" s="319"/>
      <c r="AB33" s="318"/>
      <c r="AC33" s="318"/>
      <c r="AD33" s="318"/>
      <c r="AE33" s="318"/>
      <c r="AF33" s="320"/>
      <c r="AG33" s="321"/>
      <c r="AH33" s="321"/>
      <c r="AI33" s="319"/>
    </row>
    <row r="34" spans="2:35" ht="25.5" customHeight="1">
      <c r="B34" s="317"/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319"/>
      <c r="Y34" s="319"/>
      <c r="Z34" s="319"/>
      <c r="AA34" s="319"/>
      <c r="AB34" s="318"/>
      <c r="AC34" s="318"/>
      <c r="AD34" s="318"/>
      <c r="AE34" s="318"/>
      <c r="AF34" s="320"/>
      <c r="AG34" s="321"/>
      <c r="AH34" s="321"/>
      <c r="AI34" s="319"/>
    </row>
    <row r="35" spans="2:35" ht="25.5" customHeight="1">
      <c r="B35" s="976" t="s">
        <v>529</v>
      </c>
      <c r="C35" s="976"/>
      <c r="D35" s="976"/>
      <c r="E35" s="976"/>
      <c r="F35" s="976"/>
      <c r="G35" s="976"/>
      <c r="H35" s="976"/>
      <c r="I35" s="976"/>
      <c r="J35" s="976"/>
      <c r="K35" s="976"/>
      <c r="L35" s="976"/>
      <c r="M35" s="976"/>
      <c r="N35" s="976"/>
      <c r="O35" s="976"/>
      <c r="P35" s="976"/>
      <c r="Q35" s="976"/>
      <c r="R35" s="976"/>
      <c r="S35" s="976"/>
      <c r="T35" s="976"/>
      <c r="U35" s="318"/>
      <c r="V35" s="318"/>
      <c r="W35" s="318"/>
      <c r="X35" s="319"/>
      <c r="Y35" s="319"/>
      <c r="Z35" s="319"/>
      <c r="AA35" s="319"/>
      <c r="AB35" s="318"/>
      <c r="AC35" s="318"/>
      <c r="AD35" s="318"/>
      <c r="AE35" s="318"/>
      <c r="AF35" s="320"/>
      <c r="AG35" s="321"/>
      <c r="AH35" s="321"/>
      <c r="AI35" s="319"/>
    </row>
    <row r="36" spans="2:35" ht="25.5" customHeight="1" thickBot="1">
      <c r="B36" s="154" t="s">
        <v>222</v>
      </c>
      <c r="T36" s="318"/>
      <c r="U36" s="318"/>
      <c r="V36" s="318"/>
      <c r="W36" s="318"/>
      <c r="X36" s="319"/>
      <c r="Y36" s="319"/>
      <c r="Z36" s="319"/>
      <c r="AA36" s="319"/>
      <c r="AB36" s="318"/>
      <c r="AC36" s="318"/>
      <c r="AD36" s="318"/>
      <c r="AE36" s="318"/>
      <c r="AF36" s="320"/>
      <c r="AG36" s="321"/>
      <c r="AH36" s="321"/>
      <c r="AI36" s="319"/>
    </row>
    <row r="37" spans="2:35" ht="40.5" customHeight="1" thickTop="1">
      <c r="B37" s="969" t="s">
        <v>318</v>
      </c>
      <c r="C37" s="950" t="s">
        <v>124</v>
      </c>
      <c r="D37" s="950" t="s">
        <v>334</v>
      </c>
      <c r="E37" s="950" t="s">
        <v>333</v>
      </c>
      <c r="F37" s="950" t="s">
        <v>87</v>
      </c>
      <c r="G37" s="950" t="s">
        <v>46</v>
      </c>
      <c r="H37" s="950" t="s">
        <v>153</v>
      </c>
      <c r="I37" s="967" t="s">
        <v>51</v>
      </c>
      <c r="J37" s="950" t="s">
        <v>154</v>
      </c>
      <c r="K37" s="950" t="s">
        <v>155</v>
      </c>
      <c r="L37" s="950" t="s">
        <v>356</v>
      </c>
      <c r="M37" s="950" t="s">
        <v>129</v>
      </c>
      <c r="N37" s="964" t="s">
        <v>530</v>
      </c>
      <c r="O37" s="965"/>
      <c r="P37" s="965"/>
      <c r="Q37" s="965"/>
      <c r="R37" s="965"/>
      <c r="S37" s="965"/>
      <c r="T37" s="965"/>
      <c r="U37" s="966"/>
      <c r="V37" s="950" t="s">
        <v>205</v>
      </c>
      <c r="W37" s="962" t="s">
        <v>131</v>
      </c>
      <c r="X37" s="962"/>
      <c r="Y37" s="962" t="s">
        <v>132</v>
      </c>
      <c r="Z37" s="962"/>
      <c r="AA37" s="950" t="s">
        <v>357</v>
      </c>
      <c r="AB37" s="950" t="s">
        <v>48</v>
      </c>
      <c r="AC37" s="950" t="s">
        <v>216</v>
      </c>
      <c r="AD37" s="950" t="s">
        <v>358</v>
      </c>
      <c r="AE37" s="950" t="s">
        <v>49</v>
      </c>
      <c r="AF37" s="953" t="s">
        <v>130</v>
      </c>
      <c r="AG37" s="955" t="s">
        <v>84</v>
      </c>
      <c r="AH37" s="955"/>
      <c r="AI37" s="956"/>
    </row>
    <row r="38" spans="2:35" ht="69" customHeight="1">
      <c r="B38" s="970"/>
      <c r="C38" s="951"/>
      <c r="D38" s="951"/>
      <c r="E38" s="952"/>
      <c r="F38" s="951"/>
      <c r="G38" s="951"/>
      <c r="H38" s="951"/>
      <c r="I38" s="968"/>
      <c r="J38" s="951"/>
      <c r="K38" s="951"/>
      <c r="L38" s="951"/>
      <c r="M38" s="951"/>
      <c r="N38" s="286" t="s">
        <v>359</v>
      </c>
      <c r="O38" s="286" t="s">
        <v>122</v>
      </c>
      <c r="P38" s="286" t="s">
        <v>121</v>
      </c>
      <c r="Q38" s="286" t="s">
        <v>360</v>
      </c>
      <c r="R38" s="287" t="s">
        <v>123</v>
      </c>
      <c r="S38" s="288" t="s">
        <v>47</v>
      </c>
      <c r="T38" s="286" t="s">
        <v>629</v>
      </c>
      <c r="U38" s="286" t="s">
        <v>40</v>
      </c>
      <c r="V38" s="952"/>
      <c r="W38" s="289" t="s">
        <v>88</v>
      </c>
      <c r="X38" s="290" t="s">
        <v>89</v>
      </c>
      <c r="Y38" s="289" t="s">
        <v>88</v>
      </c>
      <c r="Z38" s="291" t="s">
        <v>89</v>
      </c>
      <c r="AA38" s="963"/>
      <c r="AB38" s="951"/>
      <c r="AC38" s="952"/>
      <c r="AD38" s="952"/>
      <c r="AE38" s="951"/>
      <c r="AF38" s="954"/>
      <c r="AG38" s="292" t="s">
        <v>83</v>
      </c>
      <c r="AH38" s="292" t="s">
        <v>86</v>
      </c>
      <c r="AI38" s="293" t="s">
        <v>85</v>
      </c>
    </row>
    <row r="39" spans="2:35" ht="39" customHeight="1" thickBot="1">
      <c r="B39" s="294">
        <v>1</v>
      </c>
      <c r="C39" s="295">
        <v>2</v>
      </c>
      <c r="D39" s="295">
        <v>3</v>
      </c>
      <c r="E39" s="295">
        <v>4</v>
      </c>
      <c r="F39" s="295">
        <v>5</v>
      </c>
      <c r="G39" s="295">
        <v>6</v>
      </c>
      <c r="H39" s="295">
        <v>7</v>
      </c>
      <c r="I39" s="296">
        <v>8</v>
      </c>
      <c r="J39" s="295">
        <v>9</v>
      </c>
      <c r="K39" s="295">
        <v>10</v>
      </c>
      <c r="L39" s="295">
        <v>11</v>
      </c>
      <c r="M39" s="295">
        <v>12</v>
      </c>
      <c r="N39" s="295">
        <v>13</v>
      </c>
      <c r="O39" s="295">
        <v>14</v>
      </c>
      <c r="P39" s="295">
        <v>15</v>
      </c>
      <c r="Q39" s="296">
        <v>16</v>
      </c>
      <c r="R39" s="295">
        <v>17</v>
      </c>
      <c r="S39" s="295" t="s">
        <v>361</v>
      </c>
      <c r="T39" s="295">
        <v>19</v>
      </c>
      <c r="U39" s="295" t="s">
        <v>362</v>
      </c>
      <c r="V39" s="295">
        <v>21</v>
      </c>
      <c r="W39" s="295">
        <v>22</v>
      </c>
      <c r="X39" s="296">
        <v>23</v>
      </c>
      <c r="Y39" s="295">
        <v>24</v>
      </c>
      <c r="Z39" s="296">
        <v>25</v>
      </c>
      <c r="AA39" s="296">
        <v>26</v>
      </c>
      <c r="AB39" s="295">
        <v>27</v>
      </c>
      <c r="AC39" s="296">
        <v>28</v>
      </c>
      <c r="AD39" s="295" t="s">
        <v>363</v>
      </c>
      <c r="AE39" s="295" t="s">
        <v>364</v>
      </c>
      <c r="AF39" s="296">
        <v>31</v>
      </c>
      <c r="AG39" s="295">
        <v>32</v>
      </c>
      <c r="AH39" s="296">
        <v>33</v>
      </c>
      <c r="AI39" s="295">
        <v>34</v>
      </c>
    </row>
    <row r="40" spans="2:35" ht="15.75" customHeight="1" thickTop="1">
      <c r="B40" s="297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>
        <v>0</v>
      </c>
      <c r="O40" s="298">
        <v>0</v>
      </c>
      <c r="P40" s="298">
        <v>0</v>
      </c>
      <c r="Q40" s="298">
        <v>0</v>
      </c>
      <c r="R40" s="298">
        <v>0</v>
      </c>
      <c r="S40" s="298">
        <f>+N40+O40+P40+Q40+R40</f>
        <v>0</v>
      </c>
      <c r="T40" s="298">
        <v>0</v>
      </c>
      <c r="U40" s="298">
        <f>+S40+T40</f>
        <v>0</v>
      </c>
      <c r="V40" s="298"/>
      <c r="W40" s="298">
        <v>0</v>
      </c>
      <c r="X40" s="299">
        <v>0</v>
      </c>
      <c r="Y40" s="299">
        <v>0</v>
      </c>
      <c r="Z40" s="299">
        <v>0</v>
      </c>
      <c r="AA40" s="299">
        <v>0</v>
      </c>
      <c r="AB40" s="298">
        <v>0</v>
      </c>
      <c r="AC40" s="298">
        <v>0</v>
      </c>
      <c r="AD40" s="298">
        <f>+W40+Y40+AA40+AB40+AC40</f>
        <v>0</v>
      </c>
      <c r="AE40" s="298">
        <f>S40-AD40</f>
        <v>0</v>
      </c>
      <c r="AF40" s="300"/>
      <c r="AG40" s="301"/>
      <c r="AH40" s="301"/>
      <c r="AI40" s="302"/>
    </row>
    <row r="41" spans="2:35" ht="15.75" customHeight="1">
      <c r="B41" s="297">
        <v>1</v>
      </c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303"/>
      <c r="Y41" s="303"/>
      <c r="Z41" s="303"/>
      <c r="AA41" s="303"/>
      <c r="AB41" s="298"/>
      <c r="AC41" s="298"/>
      <c r="AD41" s="298"/>
      <c r="AE41" s="298"/>
      <c r="AF41" s="300"/>
      <c r="AG41" s="301"/>
      <c r="AH41" s="301"/>
      <c r="AI41" s="302"/>
    </row>
    <row r="42" spans="2:35" ht="15.75" customHeight="1">
      <c r="B42" s="297">
        <v>2</v>
      </c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303"/>
      <c r="Y42" s="303"/>
      <c r="Z42" s="303"/>
      <c r="AA42" s="303"/>
      <c r="AB42" s="298"/>
      <c r="AC42" s="298"/>
      <c r="AD42" s="298"/>
      <c r="AE42" s="298"/>
      <c r="AF42" s="300"/>
      <c r="AG42" s="301"/>
      <c r="AH42" s="301"/>
      <c r="AI42" s="302"/>
    </row>
    <row r="43" spans="2:35" ht="15.75" customHeight="1">
      <c r="B43" s="297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303"/>
      <c r="Y43" s="303"/>
      <c r="Z43" s="303"/>
      <c r="AA43" s="303"/>
      <c r="AB43" s="298"/>
      <c r="AC43" s="298"/>
      <c r="AD43" s="298"/>
      <c r="AE43" s="298"/>
      <c r="AF43" s="300"/>
      <c r="AG43" s="301"/>
      <c r="AH43" s="301"/>
      <c r="AI43" s="302"/>
    </row>
    <row r="44" spans="2:35" ht="15.75" customHeight="1" thickBot="1">
      <c r="B44" s="957" t="s">
        <v>47</v>
      </c>
      <c r="C44" s="958"/>
      <c r="D44" s="958"/>
      <c r="E44" s="958"/>
      <c r="F44" s="958"/>
      <c r="G44" s="958"/>
      <c r="H44" s="958"/>
      <c r="I44" s="958"/>
      <c r="J44" s="958"/>
      <c r="K44" s="958"/>
      <c r="L44" s="958"/>
      <c r="M44" s="959"/>
      <c r="N44" s="304"/>
      <c r="O44" s="304"/>
      <c r="P44" s="304"/>
      <c r="Q44" s="304"/>
      <c r="R44" s="304"/>
      <c r="S44" s="304"/>
      <c r="T44" s="304"/>
      <c r="U44" s="304"/>
      <c r="V44" s="304"/>
      <c r="W44" s="304"/>
      <c r="X44" s="305"/>
      <c r="Y44" s="305"/>
      <c r="Z44" s="305"/>
      <c r="AA44" s="305"/>
      <c r="AB44" s="304"/>
      <c r="AC44" s="304"/>
      <c r="AD44" s="304"/>
      <c r="AE44" s="304"/>
      <c r="AF44" s="306"/>
      <c r="AG44" s="307"/>
      <c r="AH44" s="307"/>
      <c r="AI44" s="308"/>
    </row>
    <row r="45" spans="2:32" ht="15.75" customHeight="1" thickTop="1">
      <c r="B45" s="281"/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2"/>
      <c r="O45" s="282"/>
      <c r="P45" s="282"/>
      <c r="Q45" s="282"/>
      <c r="R45" s="282"/>
      <c r="S45" s="282"/>
      <c r="T45" s="282"/>
      <c r="U45" s="282"/>
      <c r="V45" s="282"/>
      <c r="W45" s="283"/>
      <c r="X45" s="283"/>
      <c r="Y45" s="283"/>
      <c r="Z45" s="282"/>
      <c r="AA45" s="282"/>
      <c r="AB45" s="282"/>
      <c r="AC45" s="284"/>
      <c r="AD45" s="285"/>
      <c r="AE45" s="285"/>
      <c r="AF45" s="283"/>
    </row>
    <row r="46" spans="2:32" ht="15.75" customHeight="1">
      <c r="B46" s="281"/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2"/>
      <c r="O46" s="282"/>
      <c r="P46" s="282"/>
      <c r="Q46" s="282"/>
      <c r="R46" s="282"/>
      <c r="S46" s="282"/>
      <c r="T46" s="282"/>
      <c r="U46" s="282"/>
      <c r="V46" s="282"/>
      <c r="W46" s="283"/>
      <c r="X46" s="283"/>
      <c r="Y46" s="283"/>
      <c r="Z46" s="282"/>
      <c r="AA46" s="282"/>
      <c r="AB46" s="282"/>
      <c r="AC46" s="284"/>
      <c r="AD46" s="285"/>
      <c r="AE46" s="285"/>
      <c r="AF46" s="283"/>
    </row>
    <row r="47" spans="2:32" ht="15.75" customHeight="1">
      <c r="B47" s="949" t="s">
        <v>366</v>
      </c>
      <c r="C47" s="949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2"/>
      <c r="O47" s="282"/>
      <c r="P47" s="282"/>
      <c r="Q47" s="282"/>
      <c r="R47" s="282"/>
      <c r="S47" s="282"/>
      <c r="T47" s="282"/>
      <c r="U47" s="282"/>
      <c r="V47" s="282"/>
      <c r="W47" s="283"/>
      <c r="X47" s="283"/>
      <c r="Y47" s="283"/>
      <c r="Z47" s="282"/>
      <c r="AA47" s="282"/>
      <c r="AB47" s="282"/>
      <c r="AC47" s="284"/>
      <c r="AD47" s="285"/>
      <c r="AE47" s="285"/>
      <c r="AF47" s="283"/>
    </row>
    <row r="48" spans="2:32" s="316" customFormat="1" ht="24.75" customHeight="1">
      <c r="B48" s="310"/>
      <c r="C48" s="961" t="s">
        <v>369</v>
      </c>
      <c r="D48" s="961"/>
      <c r="E48" s="961"/>
      <c r="F48" s="961"/>
      <c r="G48" s="961"/>
      <c r="H48" s="961"/>
      <c r="I48" s="961"/>
      <c r="J48" s="961"/>
      <c r="K48" s="961"/>
      <c r="L48" s="961"/>
      <c r="M48" s="961"/>
      <c r="N48" s="961"/>
      <c r="O48" s="961"/>
      <c r="P48" s="961"/>
      <c r="Q48" s="961"/>
      <c r="R48" s="312"/>
      <c r="S48" s="312"/>
      <c r="T48" s="312"/>
      <c r="U48" s="312"/>
      <c r="V48" s="312"/>
      <c r="W48" s="313"/>
      <c r="X48" s="313"/>
      <c r="Y48" s="313"/>
      <c r="Z48" s="312"/>
      <c r="AA48" s="312"/>
      <c r="AB48" s="312"/>
      <c r="AC48" s="314"/>
      <c r="AD48" s="315"/>
      <c r="AE48" s="315"/>
      <c r="AF48" s="313"/>
    </row>
    <row r="49" spans="2:32" s="316" customFormat="1" ht="24.75" customHeight="1">
      <c r="B49" s="310"/>
      <c r="C49" s="311"/>
      <c r="D49" s="311"/>
      <c r="E49" s="311"/>
      <c r="F49" s="311"/>
      <c r="G49" s="311"/>
      <c r="H49" s="311"/>
      <c r="I49" s="311"/>
      <c r="J49" s="311"/>
      <c r="K49" s="311"/>
      <c r="L49" s="311"/>
      <c r="M49" s="311"/>
      <c r="N49" s="311"/>
      <c r="O49" s="311"/>
      <c r="P49" s="311"/>
      <c r="Q49" s="311"/>
      <c r="R49" s="312"/>
      <c r="S49" s="312"/>
      <c r="T49" s="312"/>
      <c r="U49" s="312"/>
      <c r="V49" s="312"/>
      <c r="W49" s="313"/>
      <c r="X49" s="313"/>
      <c r="Y49" s="313"/>
      <c r="Z49" s="312"/>
      <c r="AA49" s="312"/>
      <c r="AB49" s="312"/>
      <c r="AC49" s="314"/>
      <c r="AD49" s="315"/>
      <c r="AE49" s="315"/>
      <c r="AF49" s="313"/>
    </row>
  </sheetData>
  <sheetProtection/>
  <mergeCells count="82">
    <mergeCell ref="K13:K14"/>
    <mergeCell ref="F13:F14"/>
    <mergeCell ref="C13:C14"/>
    <mergeCell ref="G13:G14"/>
    <mergeCell ref="M13:M14"/>
    <mergeCell ref="D13:D14"/>
    <mergeCell ref="I13:I14"/>
    <mergeCell ref="L13:L14"/>
    <mergeCell ref="AD25:AD26"/>
    <mergeCell ref="AD13:AD14"/>
    <mergeCell ref="AE13:AE14"/>
    <mergeCell ref="B2:AF2"/>
    <mergeCell ref="AD4:AF4"/>
    <mergeCell ref="AD11:AE11"/>
    <mergeCell ref="B7:AF7"/>
    <mergeCell ref="H13:H14"/>
    <mergeCell ref="AF13:AF14"/>
    <mergeCell ref="Y13:Z13"/>
    <mergeCell ref="B13:B14"/>
    <mergeCell ref="AG13:AI13"/>
    <mergeCell ref="W25:X25"/>
    <mergeCell ref="Y25:Z25"/>
    <mergeCell ref="AA25:AA26"/>
    <mergeCell ref="AB25:AB26"/>
    <mergeCell ref="AC13:AC14"/>
    <mergeCell ref="AB13:AB14"/>
    <mergeCell ref="AA13:AA14"/>
    <mergeCell ref="AC25:AC26"/>
    <mergeCell ref="F25:F26"/>
    <mergeCell ref="N25:U25"/>
    <mergeCell ref="V25:V26"/>
    <mergeCell ref="J13:J14"/>
    <mergeCell ref="H25:H26"/>
    <mergeCell ref="I25:I26"/>
    <mergeCell ref="N13:U13"/>
    <mergeCell ref="V13:V14"/>
    <mergeCell ref="B20:M20"/>
    <mergeCell ref="E13:E14"/>
    <mergeCell ref="B35:T35"/>
    <mergeCell ref="W13:X13"/>
    <mergeCell ref="AE25:AE26"/>
    <mergeCell ref="AF25:AF26"/>
    <mergeCell ref="AG25:AI25"/>
    <mergeCell ref="B32:M32"/>
    <mergeCell ref="B25:B26"/>
    <mergeCell ref="C25:C26"/>
    <mergeCell ref="D25:D26"/>
    <mergeCell ref="E25:E26"/>
    <mergeCell ref="B37:B38"/>
    <mergeCell ref="C37:C38"/>
    <mergeCell ref="D37:D38"/>
    <mergeCell ref="E37:E38"/>
    <mergeCell ref="F37:F38"/>
    <mergeCell ref="G37:G38"/>
    <mergeCell ref="AA37:AA38"/>
    <mergeCell ref="AB37:AB38"/>
    <mergeCell ref="H37:H38"/>
    <mergeCell ref="I37:I38"/>
    <mergeCell ref="J37:J38"/>
    <mergeCell ref="K37:K38"/>
    <mergeCell ref="L37:L38"/>
    <mergeCell ref="M37:M38"/>
    <mergeCell ref="AC37:AC38"/>
    <mergeCell ref="AD37:AD38"/>
    <mergeCell ref="AE37:AE38"/>
    <mergeCell ref="AF37:AF38"/>
    <mergeCell ref="AG37:AI37"/>
    <mergeCell ref="B44:M44"/>
    <mergeCell ref="N37:U37"/>
    <mergeCell ref="V37:V38"/>
    <mergeCell ref="W37:X37"/>
    <mergeCell ref="Y37:Z37"/>
    <mergeCell ref="B47:C47"/>
    <mergeCell ref="C48:Q48"/>
    <mergeCell ref="B4:R4"/>
    <mergeCell ref="B10:S10"/>
    <mergeCell ref="B22:S22"/>
    <mergeCell ref="J25:J26"/>
    <mergeCell ref="K25:K26"/>
    <mergeCell ref="L25:L26"/>
    <mergeCell ref="M25:M26"/>
    <mergeCell ref="G25:G26"/>
  </mergeCells>
  <printOptions gridLines="1"/>
  <pageMargins left="0" right="0" top="0.236220472440945" bottom="0.31496062992126" header="0.196850393700787" footer="0.31496062992126"/>
  <pageSetup fitToHeight="1" fitToWidth="1" horizontalDpi="600" verticalDpi="600" orientation="landscape" paperSize="5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2013-01-21T02:28:49Z</cp:lastPrinted>
  <dcterms:created xsi:type="dcterms:W3CDTF">2006-09-16T00:00:00Z</dcterms:created>
  <dcterms:modified xsi:type="dcterms:W3CDTF">2023-04-04T08:59:31Z</dcterms:modified>
  <cp:category/>
  <cp:version/>
  <cp:contentType/>
  <cp:contentStatus/>
</cp:coreProperties>
</file>